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Area" localSheetId="8">'3-2'!$A$1:$F$10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<sst xmlns="http://schemas.openxmlformats.org/spreadsheetml/2006/main" count="970" uniqueCount="365">
  <si>
    <t>四川省戏剧家协会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</si>
  <si>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</si>
  <si>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</si>
  <si>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</si>
  <si>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</si>
  <si>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</si>
  <si>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</si>
  <si>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</si>
  <si>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</si>
  <si>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</si>
  <si>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</si>
  <si>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</si>
  <si>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</si>
  <si>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</si>
  <si>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</si>
  <si>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</si>
  <si>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</si>
  <si>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</si>
  <si>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</si>
  <si>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</si>
  <si>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</si>
  <si>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</si>
  <si>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</si>
  <si>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</si>
  <si>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</si>
  <si>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</si>
  <si>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</si>
  <si>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</si>
  <si>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</si>
  <si>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</si>
  <si>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</si>
  <si>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</si>
  <si>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</si>
  <si>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</si>
  <si>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</si>
  <si>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</si>
  <si>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</si>
  <si>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</si>
  <si>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</si>
  <si>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</si>
  <si>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</si>
  <si>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</si>
  <si>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</si>
  <si>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</si>
  <si>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</si>
  <si>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</si>
  <si>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</si>
  <si>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</si>
  <si>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</si>
  <si>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</si>
  <si>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</si>
  <si>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</si>
  <si>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</si>
  <si>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</si>
  <si>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</si>
  <si>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</si>
  <si>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</si>
  <si>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</si>
  <si>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</si>
  <si>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</si>
  <si>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</si>
  <si>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</si>
  <si>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</si>
  <si>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</si>
  <si>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</si>
  <si>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</si>
  <si>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</si>
  <si>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</si>
  <si>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</si>
  <si>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</si>
  <si>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</si>
  <si>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</si>
  <si>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</si>
  <si>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</si>
  <si>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</si>
  <si>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</si>
  <si>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</si>
  <si>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</si>
  <si>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</si>
  <si>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</si>
  <si>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</si>
  <si>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</si>
  <si>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</si>
  <si>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</si>
  <si>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</si>
  <si>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501901</t>
  </si>
  <si>
    <t>培训支出</t>
  </si>
  <si>
    <t>207</t>
  </si>
  <si>
    <t>01</t>
  </si>
  <si>
    <t>99</t>
  </si>
  <si>
    <t>其他文化和旅游支出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</si>
  <si>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</si>
  <si>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</si>
  <si>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</si>
  <si>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</si>
  <si>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</si>
  <si>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</si>
  <si>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</si>
  <si>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</si>
  <si>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</si>
  <si>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</si>
  <si>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</si>
  <si>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</si>
  <si>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</si>
  <si>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</si>
  <si>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</si>
  <si>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</si>
  <si>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</si>
  <si>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</si>
  <si>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</si>
  <si>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</si>
  <si>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</si>
  <si>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</si>
  <si>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</si>
  <si>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</si>
  <si>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</si>
  <si>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</si>
  <si>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</si>
  <si>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</si>
  <si>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</si>
  <si>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</si>
  <si>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</si>
  <si>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</si>
  <si>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</si>
  <si>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</si>
  <si>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</si>
  <si>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</si>
  <si>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</si>
  <si>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</si>
  <si>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</si>
  <si>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</si>
  <si>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</si>
  <si>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</si>
  <si>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</si>
  <si>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</si>
  <si>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</si>
  <si>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</si>
  <si>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</si>
  <si>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</si>
  <si>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</si>
  <si>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</si>
  <si>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</si>
  <si>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</si>
  <si>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</si>
  <si>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</si>
  <si>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</si>
  <si>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</si>
  <si>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</si>
  <si>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</si>
  <si>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</si>
  <si>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</si>
  <si>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</si>
  <si>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</si>
  <si>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</si>
  <si>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</si>
  <si>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</si>
  <si>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</si>
  <si>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</si>
  <si>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</si>
  <si>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</si>
  <si>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</si>
  <si>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</si>
  <si>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</si>
  <si>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</si>
  <si>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</si>
  <si>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</si>
  <si>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</si>
  <si>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</si>
  <si>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</si>
  <si>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</si>
  <si>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</si>
  <si>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</si>
  <si>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</si>
  <si>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</si>
  <si>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</si>
  <si>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</si>
  <si>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</si>
  <si>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</si>
  <si>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</si>
  <si>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</si>
  <si>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</si>
  <si>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</si>
  <si>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</si>
  <si>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</si>
  <si>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</si>
  <si>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</si>
  <si>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</si>
  <si>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</si>
  <si>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</si>
  <si>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</si>
  <si>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</si>
  <si>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</si>
  <si>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</si>
  <si>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</si>
  <si>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</si>
  <si>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</si>
  <si>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</si>
  <si>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</si>
  <si>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</si>
  <si>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</si>
  <si>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</si>
  <si>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</si>
  <si>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</si>
  <si>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</si>
  <si>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</si>
  <si>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</si>
  <si>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</si>
  <si>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</si>
  <si>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</si>
  <si>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</si>
  <si>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</si>
  <si>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</si>
  <si>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</si>
  <si>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</si>
  <si>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</si>
  <si>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</si>
  <si>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</si>
  <si>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</si>
  <si>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</si>
  <si>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</si>
  <si>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</si>
  <si>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</si>
  <si>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</si>
  <si>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</si>
  <si>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</si>
  <si>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</si>
  <si>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</si>
  <si>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</si>
  <si>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</si>
  <si>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</si>
  <si>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</si>
  <si>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</si>
  <si>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</si>
  <si>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</si>
  <si>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</si>
  <si>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</si>
  <si>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</si>
  <si>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</si>
  <si>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</si>
  <si>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</si>
  <si>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</si>
  <si>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</si>
  <si>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</si>
  <si>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</si>
  <si>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</si>
  <si>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</si>
  <si>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</si>
  <si>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</si>
  <si>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</si>
  <si>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</si>
  <si>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</si>
  <si>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</si>
  <si>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</si>
  <si>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</si>
  <si>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</si>
  <si>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</si>
  <si>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</si>
  <si>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</si>
  <si>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</si>
  <si>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</si>
  <si>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</si>
  <si>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</si>
  <si>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</si>
  <si>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</si>
  <si>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</si>
  <si>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</si>
  <si>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</si>
  <si>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</si>
  <si>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文化和旅游</t>
  </si>
  <si>
    <t xml:space="preserve">    其他文化和旅游支出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</si>
  <si>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</si>
  <si>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</si>
  <si>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</si>
  <si>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</si>
  <si>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</si>
  <si>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</si>
  <si>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</si>
  <si>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</si>
  <si>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</si>
  <si>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</si>
  <si>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</si>
  <si>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</si>
  <si>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</si>
  <si>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</si>
  <si>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</si>
  <si>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</si>
  <si>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</si>
  <si>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</si>
  <si>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</si>
  <si>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</si>
  <si>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</si>
  <si>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</si>
  <si>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</si>
  <si>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</si>
  <si>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</si>
  <si>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</si>
  <si>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</si>
  <si>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</si>
  <si>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</si>
  <si>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</si>
  <si>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</si>
  <si>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</si>
  <si>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</si>
  <si>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</si>
  <si>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</si>
  <si>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</si>
  <si>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邮电费</t>
  </si>
  <si>
    <t xml:space="preserve">  11</t>
  </si>
  <si>
    <t xml:space="preserve">  差旅费</t>
  </si>
  <si>
    <t xml:space="preserve">  14</t>
  </si>
  <si>
    <t xml:space="preserve">  租赁费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</si>
  <si>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</si>
  <si>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</si>
  <si>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</si>
  <si>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</si>
  <si>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</si>
  <si>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</si>
  <si>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</si>
  <si>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</si>
  <si>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</si>
  <si>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</si>
  <si>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</si>
  <si>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</si>
  <si>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</si>
  <si>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</si>
  <si>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</si>
  <si>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</si>
  <si>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</si>
  <si>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</si>
  <si>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</si>
  <si>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公益性文化活动经费</t>
  </si>
  <si>
    <t xml:space="preserve">  设备购置经费</t>
  </si>
  <si>
    <t xml:space="preserve">  文艺创作费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</si>
  <si>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</si>
  <si>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</si>
  <si>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</si>
  <si>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</si>
  <si>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</si>
  <si>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</si>
  <si>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</si>
  <si>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</si>
  <si>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</si>
  <si>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</si>
  <si>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</si>
  <si>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</si>
  <si>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</si>
  <si>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</si>
  <si>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</si>
  <si>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</si>
  <si>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</si>
  <si>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</si>
  <si>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</si>
  <si>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</si>
  <si>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</si>
  <si>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</si>
  <si>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</si>
  <si>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</si>
  <si>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</si>
  <si>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</si>
  <si>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</si>
  <si>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</si>
  <si>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</si>
  <si>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</si>
  <si>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</si>
  <si>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注：此表无数据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</si>
</sst>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##0.00"/>
    <numFmt numFmtId="194" formatCode="&quot;\&quot;#,##0.00_);\(&quot;\&quot;#,##0.00\)"/>
  </numFmts>
  <fonts count="4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1" fillId="19" borderId="2" applyNumberFormat="0" applyAlignment="0" applyProtection="0"/>
    <xf numFmtId="0" fontId="21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3" fillId="0" borderId="13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18" borderId="1" applyNumberFormat="0" applyAlignment="0" applyProtection="0"/>
    <xf numFmtId="0" fontId="21" fillId="19" borderId="2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6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19" fillId="18" borderId="8" applyNumberFormat="0" applyAlignment="0" applyProtection="0"/>
    <xf numFmtId="0" fontId="18" fillId="9" borderId="1" applyNumberFormat="0" applyAlignment="0" applyProtection="0"/>
    <xf numFmtId="0" fontId="32" fillId="0" borderId="0" applyNumberFormat="0" applyFill="0" applyBorder="0" applyAlignment="0" applyProtection="0"/>
    <xf numFmtId="0" fontId="0" fillId="3" borderId="7" applyNumberFormat="0" applyFont="0" applyAlignment="0" applyProtection="0"/>
  </cellStyleXfs>
  <cellXfs count="193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92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>
      <alignment vertical="center"/>
    </xf>
    <xf numFmtId="193" fontId="10" fillId="0" borderId="15" xfId="0" applyNumberFormat="1" applyFont="1" applyFill="1" applyBorder="1" applyAlignment="1" applyProtection="1">
      <alignment vertical="center" wrapText="1"/>
      <protection/>
    </xf>
    <xf numFmtId="193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193" fontId="10" fillId="0" borderId="14" xfId="0" applyNumberFormat="1" applyFont="1" applyFill="1" applyBorder="1" applyAlignment="1" applyProtection="1">
      <alignment vertical="center" wrapText="1"/>
      <protection/>
    </xf>
    <xf numFmtId="1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 applyProtection="1">
      <alignment vertical="center" wrapText="1"/>
      <protection/>
    </xf>
    <xf numFmtId="193" fontId="10" fillId="0" borderId="19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193" fontId="10" fillId="0" borderId="14" xfId="0" applyNumberFormat="1" applyFont="1" applyFill="1" applyBorder="1" applyAlignment="1">
      <alignment horizontal="right" vertical="center" wrapText="1"/>
    </xf>
    <xf numFmtId="193" fontId="10" fillId="0" borderId="14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193" fontId="10" fillId="0" borderId="15" xfId="0" applyNumberFormat="1" applyFont="1" applyFill="1" applyBorder="1" applyAlignment="1">
      <alignment horizontal="right" vertical="center" wrapText="1"/>
    </xf>
    <xf numFmtId="193" fontId="10" fillId="0" borderId="1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18" borderId="0" xfId="0" applyNumberFormat="1" applyFont="1" applyFill="1" applyAlignment="1">
      <alignment/>
    </xf>
    <xf numFmtId="0" fontId="9" fillId="18" borderId="0" xfId="0" applyNumberFormat="1" applyFont="1" applyFill="1" applyAlignment="1">
      <alignment/>
    </xf>
    <xf numFmtId="0" fontId="7" fillId="18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8" borderId="0" xfId="0" applyNumberFormat="1" applyFont="1" applyFill="1" applyAlignment="1">
      <alignment/>
    </xf>
    <xf numFmtId="0" fontId="0" fillId="18" borderId="0" xfId="0" applyNumberFormat="1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18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193" fontId="7" fillId="0" borderId="17" xfId="0" applyNumberFormat="1" applyFont="1" applyFill="1" applyBorder="1" applyAlignment="1" applyProtection="1">
      <alignment vertical="center" wrapText="1"/>
      <protection/>
    </xf>
    <xf numFmtId="193" fontId="7" fillId="0" borderId="15" xfId="0" applyNumberFormat="1" applyFont="1" applyFill="1" applyBorder="1" applyAlignment="1" applyProtection="1">
      <alignment vertical="center" wrapText="1"/>
      <protection/>
    </xf>
    <xf numFmtId="193" fontId="7" fillId="0" borderId="23" xfId="0" applyNumberFormat="1" applyFont="1" applyFill="1" applyBorder="1" applyAlignment="1" applyProtection="1">
      <alignment vertical="center" wrapText="1"/>
      <protection/>
    </xf>
    <xf numFmtId="0" fontId="10" fillId="18" borderId="0" xfId="0" applyNumberFormat="1" applyFont="1" applyFill="1" applyAlignment="1">
      <alignment/>
    </xf>
    <xf numFmtId="0" fontId="10" fillId="18" borderId="0" xfId="0" applyNumberFormat="1" applyFont="1" applyFill="1" applyAlignment="1">
      <alignment horizontal="right" vertical="center"/>
    </xf>
    <xf numFmtId="0" fontId="10" fillId="18" borderId="0" xfId="0" applyNumberFormat="1" applyFont="1" applyFill="1" applyAlignment="1">
      <alignment/>
    </xf>
    <xf numFmtId="0" fontId="10" fillId="18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24" xfId="0" applyNumberFormat="1" applyFont="1" applyFill="1" applyBorder="1" applyAlignment="1" applyProtection="1">
      <alignment vertical="center" wrapText="1"/>
      <protection/>
    </xf>
    <xf numFmtId="193" fontId="10" fillId="0" borderId="24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vertical="center"/>
    </xf>
    <xf numFmtId="193" fontId="10" fillId="0" borderId="22" xfId="0" applyNumberFormat="1" applyFont="1" applyFill="1" applyBorder="1" applyAlignment="1" applyProtection="1">
      <alignment vertical="center" wrapText="1"/>
      <protection/>
    </xf>
    <xf numFmtId="193" fontId="10" fillId="0" borderId="21" xfId="0" applyNumberFormat="1" applyFont="1" applyFill="1" applyBorder="1" applyAlignment="1" applyProtection="1">
      <alignment vertical="center" wrapText="1"/>
      <protection/>
    </xf>
    <xf numFmtId="193" fontId="10" fillId="0" borderId="20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" fontId="10" fillId="0" borderId="17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93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18" borderId="17" xfId="0" applyNumberFormat="1" applyFont="1" applyFill="1" applyBorder="1" applyAlignment="1" applyProtection="1">
      <alignment horizontal="center" vertical="center" wrapText="1"/>
      <protection/>
    </xf>
    <xf numFmtId="0" fontId="7" fillId="18" borderId="15" xfId="0" applyNumberFormat="1" applyFont="1" applyFill="1" applyBorder="1" applyAlignment="1" applyProtection="1">
      <alignment horizontal="center" vertical="center" wrapText="1"/>
      <protection/>
    </xf>
    <xf numFmtId="0" fontId="7" fillId="18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193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>
      <alignment horizontal="right" vertical="center" wrapText="1"/>
    </xf>
    <xf numFmtId="0" fontId="7" fillId="18" borderId="0" xfId="0" applyNumberFormat="1" applyFont="1" applyFill="1" applyAlignment="1">
      <alignment horizontal="right" vertical="center"/>
    </xf>
    <xf numFmtId="0" fontId="0" fillId="18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18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93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93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 horizontal="left" vertical="center" wrapText="1"/>
    </xf>
    <xf numFmtId="0" fontId="37" fillId="0" borderId="0" xfId="0" applyNumberFormat="1" applyFont="1" applyFill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 vertical="center" wrapText="1"/>
    </xf>
    <xf numFmtId="0" fontId="41" fillId="0" borderId="1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left" vertical="center" wrapText="1" shrinkToFi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94" fontId="7" fillId="0" borderId="15" xfId="0" applyNumberFormat="1" applyFont="1" applyFill="1" applyBorder="1" applyAlignment="1" applyProtection="1">
      <alignment horizontal="center" vertical="center" wrapText="1"/>
      <protection/>
    </xf>
    <xf numFmtId="194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18" borderId="23" xfId="0" applyNumberFormat="1" applyFont="1" applyFill="1" applyBorder="1" applyAlignment="1" applyProtection="1">
      <alignment horizontal="center" vertical="center"/>
      <protection/>
    </xf>
    <xf numFmtId="0" fontId="10" fillId="18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18" borderId="31" xfId="0" applyNumberFormat="1" applyFont="1" applyFill="1" applyBorder="1" applyAlignment="1" applyProtection="1">
      <alignment horizontal="center" vertical="center"/>
      <protection/>
    </xf>
    <xf numFmtId="0" fontId="7" fillId="18" borderId="32" xfId="0" applyNumberFormat="1" applyFont="1" applyFill="1" applyBorder="1" applyAlignment="1" applyProtection="1">
      <alignment horizontal="center" vertical="center"/>
      <protection/>
    </xf>
    <xf numFmtId="0" fontId="7" fillId="18" borderId="30" xfId="0" applyNumberFormat="1" applyFont="1" applyFill="1" applyBorder="1" applyAlignment="1" applyProtection="1">
      <alignment horizontal="center" vertical="center"/>
      <protection/>
    </xf>
    <xf numFmtId="0" fontId="7" fillId="18" borderId="23" xfId="0" applyNumberFormat="1" applyFont="1" applyFill="1" applyBorder="1" applyAlignment="1" applyProtection="1">
      <alignment horizontal="center" vertical="center"/>
      <protection/>
    </xf>
    <xf numFmtId="0" fontId="7" fillId="18" borderId="15" xfId="0" applyNumberFormat="1" applyFont="1" applyFill="1" applyBorder="1" applyAlignment="1" applyProtection="1">
      <alignment horizontal="center" vertical="center"/>
      <protection/>
    </xf>
    <xf numFmtId="0" fontId="7" fillId="18" borderId="16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>
      <alignment horizontal="left" vertical="center" wrapText="1" shrinkToFit="1"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39" xfId="0" applyNumberFormat="1" applyFont="1" applyFill="1" applyBorder="1" applyAlignment="1">
      <alignment horizontal="left" vertical="center" wrapText="1" shrinkToFit="1"/>
    </xf>
    <xf numFmtId="0" fontId="10" fillId="0" borderId="40" xfId="0" applyNumberFormat="1" applyFont="1" applyFill="1" applyBorder="1" applyAlignment="1">
      <alignment horizontal="left" vertical="center" wrapText="1" shrinkToFit="1"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25" xfId="0" applyNumberFormat="1" applyFont="1" applyFill="1" applyBorder="1" applyAlignment="1">
      <alignment horizontal="left" vertical="center" wrapText="1" shrinkToFit="1"/>
    </xf>
    <xf numFmtId="0" fontId="40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 shrinkToFit="1"/>
    </xf>
    <xf numFmtId="0" fontId="10" fillId="0" borderId="32" xfId="0" applyNumberFormat="1" applyFont="1" applyFill="1" applyBorder="1" applyAlignment="1">
      <alignment horizontal="left" vertical="center" wrapText="1" shrinkToFit="1"/>
    </xf>
    <xf numFmtId="0" fontId="10" fillId="0" borderId="30" xfId="0" applyNumberFormat="1" applyFont="1" applyFill="1" applyBorder="1" applyAlignment="1">
      <alignment horizontal="left" vertical="center" wrapText="1" shrinkToFit="1"/>
    </xf>
    <xf numFmtId="0" fontId="38" fillId="0" borderId="0" xfId="0" applyNumberFormat="1" applyFont="1" applyFill="1" applyAlignment="1">
      <alignment horizontal="center" vertical="center" wrapText="1"/>
    </xf>
    <xf numFmtId="0" fontId="39" fillId="0" borderId="41" xfId="0" applyNumberFormat="1" applyFont="1" applyFill="1" applyBorder="1" applyAlignment="1">
      <alignment horizontal="right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5"/>
      <c r="F1" s="11"/>
      <c r="G1" s="11"/>
      <c r="H1" s="8" t="s">
        <v>333</v>
      </c>
    </row>
    <row r="2" spans="1:8" ht="25.5" customHeight="1">
      <c r="A2" s="117" t="s">
        <v>334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99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335</v>
      </c>
      <c r="B4" s="156" t="s">
        <v>336</v>
      </c>
      <c r="C4" s="120" t="s">
        <v>337</v>
      </c>
      <c r="D4" s="120"/>
      <c r="E4" s="121"/>
      <c r="F4" s="121"/>
      <c r="G4" s="121"/>
      <c r="H4" s="120"/>
    </row>
    <row r="5" spans="1:8" ht="19.5" customHeight="1">
      <c r="A5" s="156"/>
      <c r="B5" s="156"/>
      <c r="C5" s="153" t="s">
        <v>59</v>
      </c>
      <c r="D5" s="106" t="s">
        <v>205</v>
      </c>
      <c r="E5" s="145" t="s">
        <v>338</v>
      </c>
      <c r="F5" s="160"/>
      <c r="G5" s="146"/>
      <c r="H5" s="165" t="s">
        <v>210</v>
      </c>
    </row>
    <row r="6" spans="1:8" ht="33.75" customHeight="1">
      <c r="A6" s="105"/>
      <c r="B6" s="105"/>
      <c r="C6" s="166"/>
      <c r="D6" s="123"/>
      <c r="E6" s="86" t="s">
        <v>74</v>
      </c>
      <c r="F6" s="100" t="s">
        <v>339</v>
      </c>
      <c r="G6" s="88" t="s">
        <v>340</v>
      </c>
      <c r="H6" s="155"/>
    </row>
    <row r="7" spans="1:8" ht="19.5" customHeight="1">
      <c r="A7" s="50" t="s">
        <v>85</v>
      </c>
      <c r="B7" s="92" t="s">
        <v>0</v>
      </c>
      <c r="C7" s="53">
        <f>SUM(D7,F7:H7)</f>
        <v>1.94</v>
      </c>
      <c r="D7" s="51">
        <v>0</v>
      </c>
      <c r="E7" s="51">
        <f>SUM(F7:G7)</f>
        <v>1.44</v>
      </c>
      <c r="F7" s="51">
        <v>0</v>
      </c>
      <c r="G7" s="52">
        <v>1.44</v>
      </c>
      <c r="H7" s="101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83" t="s">
        <v>341</v>
      </c>
    </row>
    <row r="2" spans="1:8" ht="19.5" customHeight="1">
      <c r="A2" s="117" t="s">
        <v>342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39" t="s">
        <v>343</v>
      </c>
      <c r="B3" s="40"/>
      <c r="C3" s="40"/>
      <c r="D3" s="40"/>
      <c r="E3" s="40"/>
      <c r="F3" s="102"/>
      <c r="G3" s="102"/>
      <c r="H3" s="8" t="s">
        <v>5</v>
      </c>
    </row>
    <row r="4" spans="1:8" ht="19.5" customHeight="1">
      <c r="A4" s="126" t="s">
        <v>58</v>
      </c>
      <c r="B4" s="127"/>
      <c r="C4" s="127"/>
      <c r="D4" s="127"/>
      <c r="E4" s="112"/>
      <c r="F4" s="167" t="s">
        <v>344</v>
      </c>
      <c r="G4" s="120"/>
      <c r="H4" s="120"/>
    </row>
    <row r="5" spans="1:8" ht="19.5" customHeight="1">
      <c r="A5" s="126" t="s">
        <v>69</v>
      </c>
      <c r="B5" s="127"/>
      <c r="C5" s="112"/>
      <c r="D5" s="168" t="s">
        <v>70</v>
      </c>
      <c r="E5" s="106" t="s">
        <v>109</v>
      </c>
      <c r="F5" s="122" t="s">
        <v>59</v>
      </c>
      <c r="G5" s="122" t="s">
        <v>105</v>
      </c>
      <c r="H5" s="120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05"/>
      <c r="F6" s="123"/>
      <c r="G6" s="123"/>
      <c r="H6" s="12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3" ht="21" customHeight="1">
      <c r="A17" s="192" t="s">
        <v>364</v>
      </c>
      <c r="B17" s="192"/>
      <c r="C17" s="192"/>
    </row>
  </sheetData>
  <sheetProtection/>
  <mergeCells count="10">
    <mergeCell ref="A17:C17"/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4" sqref="D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5"/>
      <c r="F1" s="11"/>
      <c r="G1" s="11"/>
      <c r="H1" s="8" t="s">
        <v>345</v>
      </c>
    </row>
    <row r="2" spans="1:8" ht="25.5" customHeight="1">
      <c r="A2" s="117" t="s">
        <v>346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99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6" t="s">
        <v>335</v>
      </c>
      <c r="B4" s="156" t="s">
        <v>336</v>
      </c>
      <c r="C4" s="120" t="s">
        <v>337</v>
      </c>
      <c r="D4" s="120"/>
      <c r="E4" s="120"/>
      <c r="F4" s="120"/>
      <c r="G4" s="120"/>
      <c r="H4" s="120"/>
    </row>
    <row r="5" spans="1:8" ht="19.5" customHeight="1">
      <c r="A5" s="156"/>
      <c r="B5" s="156"/>
      <c r="C5" s="153" t="s">
        <v>59</v>
      </c>
      <c r="D5" s="106" t="s">
        <v>205</v>
      </c>
      <c r="E5" s="103" t="s">
        <v>338</v>
      </c>
      <c r="F5" s="104"/>
      <c r="G5" s="104"/>
      <c r="H5" s="154" t="s">
        <v>210</v>
      </c>
    </row>
    <row r="6" spans="1:8" ht="33.75" customHeight="1">
      <c r="A6" s="105"/>
      <c r="B6" s="105"/>
      <c r="C6" s="166"/>
      <c r="D6" s="123"/>
      <c r="E6" s="86" t="s">
        <v>74</v>
      </c>
      <c r="F6" s="100" t="s">
        <v>339</v>
      </c>
      <c r="G6" s="88" t="s">
        <v>340</v>
      </c>
      <c r="H6" s="155"/>
    </row>
    <row r="7" spans="1:8" ht="19.5" customHeight="1">
      <c r="A7" s="50" t="s">
        <v>38</v>
      </c>
      <c r="B7" s="92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101" t="s">
        <v>38</v>
      </c>
    </row>
    <row r="8" spans="1:8" ht="19.5" customHeight="1">
      <c r="A8" s="50" t="s">
        <v>38</v>
      </c>
      <c r="B8" s="92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101" t="s">
        <v>38</v>
      </c>
    </row>
    <row r="9" spans="1:8" ht="19.5" customHeight="1">
      <c r="A9" s="50" t="s">
        <v>38</v>
      </c>
      <c r="B9" s="92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101" t="s">
        <v>38</v>
      </c>
    </row>
    <row r="10" spans="1:8" ht="19.5" customHeight="1">
      <c r="A10" s="50" t="s">
        <v>38</v>
      </c>
      <c r="B10" s="92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101" t="s">
        <v>38</v>
      </c>
    </row>
    <row r="11" spans="1:8" ht="19.5" customHeight="1">
      <c r="A11" s="50" t="s">
        <v>38</v>
      </c>
      <c r="B11" s="92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101" t="s">
        <v>38</v>
      </c>
    </row>
    <row r="12" spans="1:8" ht="19.5" customHeight="1">
      <c r="A12" s="50" t="s">
        <v>38</v>
      </c>
      <c r="B12" s="92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101" t="s">
        <v>38</v>
      </c>
    </row>
    <row r="13" spans="1:8" ht="19.5" customHeight="1">
      <c r="A13" s="50" t="s">
        <v>38</v>
      </c>
      <c r="B13" s="92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101" t="s">
        <v>38</v>
      </c>
    </row>
    <row r="14" spans="1:8" ht="19.5" customHeight="1">
      <c r="A14" s="50" t="s">
        <v>38</v>
      </c>
      <c r="B14" s="92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101" t="s">
        <v>38</v>
      </c>
    </row>
    <row r="15" spans="1:8" ht="19.5" customHeight="1">
      <c r="A15" s="50" t="s">
        <v>38</v>
      </c>
      <c r="B15" s="92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101" t="s">
        <v>38</v>
      </c>
    </row>
    <row r="16" spans="1:8" ht="19.5" customHeight="1">
      <c r="A16" s="50" t="s">
        <v>38</v>
      </c>
      <c r="B16" s="92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101" t="s">
        <v>38</v>
      </c>
    </row>
    <row r="17" ht="19.5" customHeight="1">
      <c r="A17" t="s">
        <v>364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83" t="s">
        <v>347</v>
      </c>
    </row>
    <row r="2" spans="1:8" ht="19.5" customHeight="1">
      <c r="A2" s="117" t="s">
        <v>348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39" t="s">
        <v>0</v>
      </c>
      <c r="B3" s="40"/>
      <c r="C3" s="40"/>
      <c r="D3" s="40"/>
      <c r="E3" s="40"/>
      <c r="F3" s="102"/>
      <c r="G3" s="102"/>
      <c r="H3" s="8" t="s">
        <v>5</v>
      </c>
    </row>
    <row r="4" spans="1:8" ht="19.5" customHeight="1">
      <c r="A4" s="126" t="s">
        <v>58</v>
      </c>
      <c r="B4" s="127"/>
      <c r="C4" s="127"/>
      <c r="D4" s="127"/>
      <c r="E4" s="112"/>
      <c r="F4" s="167" t="s">
        <v>349</v>
      </c>
      <c r="G4" s="120"/>
      <c r="H4" s="120"/>
    </row>
    <row r="5" spans="1:8" ht="19.5" customHeight="1">
      <c r="A5" s="126" t="s">
        <v>69</v>
      </c>
      <c r="B5" s="127"/>
      <c r="C5" s="112"/>
      <c r="D5" s="168" t="s">
        <v>70</v>
      </c>
      <c r="E5" s="106" t="s">
        <v>109</v>
      </c>
      <c r="F5" s="122" t="s">
        <v>59</v>
      </c>
      <c r="G5" s="122" t="s">
        <v>105</v>
      </c>
      <c r="H5" s="120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9"/>
      <c r="E6" s="105"/>
      <c r="F6" s="123"/>
      <c r="G6" s="123"/>
      <c r="H6" s="12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3" ht="21" customHeight="1">
      <c r="A17" s="192" t="s">
        <v>364</v>
      </c>
      <c r="B17" s="192"/>
      <c r="C17" s="192"/>
    </row>
  </sheetData>
  <sheetProtection/>
  <mergeCells count="10">
    <mergeCell ref="A17:C1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3">
      <selection activeCell="B24" sqref="B24"/>
    </sheetView>
  </sheetViews>
  <sheetFormatPr defaultColWidth="9.33203125" defaultRowHeight="11.25"/>
  <cols>
    <col min="4" max="4" width="16.16015625" style="0" customWidth="1"/>
    <col min="5" max="5" width="14" style="0" customWidth="1"/>
    <col min="6" max="6" width="12.33203125" style="0" customWidth="1"/>
    <col min="7" max="7" width="16.5" style="0" customWidth="1"/>
    <col min="13" max="13" width="31.66015625" style="0" customWidth="1"/>
  </cols>
  <sheetData>
    <row r="1" spans="1:13" ht="14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350</v>
      </c>
    </row>
    <row r="2" spans="1:13" ht="20.25">
      <c r="A2" s="189" t="s">
        <v>351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>
      <c r="A3" s="190" t="s">
        <v>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32.25" customHeight="1">
      <c r="A4" s="191" t="s">
        <v>352</v>
      </c>
      <c r="B4" s="191" t="s">
        <v>352</v>
      </c>
      <c r="C4" s="191" t="s">
        <v>352</v>
      </c>
      <c r="D4" s="191" t="s">
        <v>353</v>
      </c>
      <c r="E4" s="191" t="s">
        <v>353</v>
      </c>
      <c r="F4" s="191" t="s">
        <v>353</v>
      </c>
      <c r="G4" s="191" t="s">
        <v>354</v>
      </c>
      <c r="H4" s="191" t="s">
        <v>355</v>
      </c>
      <c r="I4" s="191" t="s">
        <v>355</v>
      </c>
      <c r="J4" s="191" t="s">
        <v>355</v>
      </c>
      <c r="K4" s="191" t="s">
        <v>355</v>
      </c>
      <c r="L4" s="191" t="s">
        <v>355</v>
      </c>
      <c r="M4" s="191" t="s">
        <v>355</v>
      </c>
    </row>
    <row r="5" spans="1:13" ht="36.75" customHeight="1">
      <c r="A5" s="191" t="s">
        <v>352</v>
      </c>
      <c r="B5" s="191" t="s">
        <v>352</v>
      </c>
      <c r="C5" s="191" t="s">
        <v>352</v>
      </c>
      <c r="D5" s="191" t="s">
        <v>353</v>
      </c>
      <c r="E5" s="191" t="s">
        <v>353</v>
      </c>
      <c r="F5" s="191" t="s">
        <v>353</v>
      </c>
      <c r="G5" s="191" t="s">
        <v>354</v>
      </c>
      <c r="H5" s="191" t="s">
        <v>356</v>
      </c>
      <c r="I5" s="191" t="s">
        <v>356</v>
      </c>
      <c r="J5" s="191" t="s">
        <v>357</v>
      </c>
      <c r="K5" s="191" t="s">
        <v>357</v>
      </c>
      <c r="L5" s="191" t="s">
        <v>358</v>
      </c>
      <c r="M5" s="191" t="s">
        <v>358</v>
      </c>
    </row>
    <row r="6" spans="1:13" ht="38.25" customHeight="1">
      <c r="A6" s="185"/>
      <c r="B6" s="185"/>
      <c r="C6" s="185"/>
      <c r="D6" s="110" t="s">
        <v>359</v>
      </c>
      <c r="E6" s="110" t="s">
        <v>360</v>
      </c>
      <c r="F6" s="110" t="s">
        <v>361</v>
      </c>
      <c r="G6" s="110"/>
      <c r="H6" s="110" t="s">
        <v>362</v>
      </c>
      <c r="I6" s="110" t="s">
        <v>363</v>
      </c>
      <c r="J6" s="110" t="s">
        <v>362</v>
      </c>
      <c r="K6" s="110" t="s">
        <v>363</v>
      </c>
      <c r="L6" s="110" t="s">
        <v>362</v>
      </c>
      <c r="M6" s="110" t="s">
        <v>363</v>
      </c>
    </row>
    <row r="7" spans="1:13" ht="27" customHeight="1">
      <c r="A7" s="186"/>
      <c r="B7" s="186"/>
      <c r="C7" s="186"/>
      <c r="D7" s="111"/>
      <c r="E7" s="111"/>
      <c r="F7" s="111"/>
      <c r="G7" s="113"/>
      <c r="H7" s="114"/>
      <c r="I7" s="114"/>
      <c r="J7" s="114"/>
      <c r="K7" s="114"/>
      <c r="L7" s="114"/>
      <c r="M7" s="114"/>
    </row>
    <row r="8" spans="1:13" ht="25.5" customHeight="1">
      <c r="A8" s="115"/>
      <c r="B8" s="187"/>
      <c r="C8" s="188"/>
      <c r="D8" s="111"/>
      <c r="E8" s="111"/>
      <c r="F8" s="111"/>
      <c r="G8" s="113"/>
      <c r="H8" s="113"/>
      <c r="I8" s="111"/>
      <c r="J8" s="111"/>
      <c r="K8" s="111"/>
      <c r="L8" s="111"/>
      <c r="M8" s="111"/>
    </row>
    <row r="9" spans="1:13" ht="22.5" customHeight="1">
      <c r="A9" s="170"/>
      <c r="B9" s="171"/>
      <c r="C9" s="172"/>
      <c r="D9" s="179"/>
      <c r="E9" s="179"/>
      <c r="F9" s="179"/>
      <c r="G9" s="182"/>
      <c r="H9" s="113"/>
      <c r="I9" s="116"/>
      <c r="J9" s="111"/>
      <c r="K9" s="116"/>
      <c r="L9" s="111"/>
      <c r="M9" s="116"/>
    </row>
    <row r="10" spans="1:13" ht="20.25" customHeight="1">
      <c r="A10" s="173"/>
      <c r="B10" s="174"/>
      <c r="C10" s="175"/>
      <c r="D10" s="180"/>
      <c r="E10" s="180"/>
      <c r="F10" s="180"/>
      <c r="G10" s="183"/>
      <c r="H10" s="113"/>
      <c r="I10" s="116"/>
      <c r="J10" s="111"/>
      <c r="K10" s="116"/>
      <c r="L10" s="111"/>
      <c r="M10" s="116"/>
    </row>
    <row r="11" spans="1:13" ht="20.25" customHeight="1">
      <c r="A11" s="173"/>
      <c r="B11" s="174"/>
      <c r="C11" s="175"/>
      <c r="D11" s="180"/>
      <c r="E11" s="180"/>
      <c r="F11" s="180"/>
      <c r="G11" s="183"/>
      <c r="H11" s="113"/>
      <c r="I11" s="116"/>
      <c r="J11" s="111"/>
      <c r="K11" s="116"/>
      <c r="L11" s="111"/>
      <c r="M11" s="116"/>
    </row>
    <row r="12" spans="1:13" ht="18.75" customHeight="1">
      <c r="A12" s="173"/>
      <c r="B12" s="174"/>
      <c r="C12" s="175"/>
      <c r="D12" s="180"/>
      <c r="E12" s="180"/>
      <c r="F12" s="180"/>
      <c r="G12" s="183"/>
      <c r="H12" s="113"/>
      <c r="I12" s="116"/>
      <c r="J12" s="111"/>
      <c r="K12" s="116"/>
      <c r="L12" s="111"/>
      <c r="M12" s="116"/>
    </row>
    <row r="13" spans="1:13" ht="21" customHeight="1">
      <c r="A13" s="176"/>
      <c r="B13" s="177"/>
      <c r="C13" s="178"/>
      <c r="D13" s="181"/>
      <c r="E13" s="181"/>
      <c r="F13" s="181"/>
      <c r="G13" s="184"/>
      <c r="H13" s="113"/>
      <c r="I13" s="116"/>
      <c r="J13" s="111"/>
      <c r="K13" s="116"/>
      <c r="L13" s="111"/>
      <c r="M13" s="116"/>
    </row>
    <row r="14" spans="1:13" ht="20.25" customHeight="1">
      <c r="A14" s="170"/>
      <c r="B14" s="171"/>
      <c r="C14" s="172"/>
      <c r="D14" s="179"/>
      <c r="E14" s="179"/>
      <c r="F14" s="179"/>
      <c r="G14" s="182"/>
      <c r="H14" s="113"/>
      <c r="I14" s="116"/>
      <c r="J14" s="111"/>
      <c r="K14" s="116"/>
      <c r="L14" s="111"/>
      <c r="M14" s="116"/>
    </row>
    <row r="15" spans="1:13" ht="17.25" customHeight="1">
      <c r="A15" s="173"/>
      <c r="B15" s="174"/>
      <c r="C15" s="175"/>
      <c r="D15" s="180"/>
      <c r="E15" s="180"/>
      <c r="F15" s="180"/>
      <c r="G15" s="183"/>
      <c r="H15" s="113"/>
      <c r="I15" s="116"/>
      <c r="J15" s="111"/>
      <c r="K15" s="116"/>
      <c r="L15" s="111"/>
      <c r="M15" s="116"/>
    </row>
    <row r="16" spans="1:13" ht="18.75" customHeight="1">
      <c r="A16" s="173"/>
      <c r="B16" s="174"/>
      <c r="C16" s="175"/>
      <c r="D16" s="180"/>
      <c r="E16" s="180"/>
      <c r="F16" s="180"/>
      <c r="G16" s="183"/>
      <c r="H16" s="113"/>
      <c r="I16" s="116"/>
      <c r="J16" s="111"/>
      <c r="K16" s="116"/>
      <c r="L16" s="111"/>
      <c r="M16" s="116"/>
    </row>
    <row r="17" spans="1:13" ht="16.5" customHeight="1">
      <c r="A17" s="173"/>
      <c r="B17" s="174"/>
      <c r="C17" s="175"/>
      <c r="D17" s="180"/>
      <c r="E17" s="180"/>
      <c r="F17" s="180"/>
      <c r="G17" s="183"/>
      <c r="H17" s="113"/>
      <c r="I17" s="116"/>
      <c r="J17" s="111"/>
      <c r="K17" s="116"/>
      <c r="L17" s="111"/>
      <c r="M17" s="116"/>
    </row>
    <row r="18" spans="1:13" ht="19.5" customHeight="1">
      <c r="A18" s="176"/>
      <c r="B18" s="177"/>
      <c r="C18" s="178"/>
      <c r="D18" s="181"/>
      <c r="E18" s="181"/>
      <c r="F18" s="181"/>
      <c r="G18" s="184"/>
      <c r="H18" s="113"/>
      <c r="I18" s="116"/>
      <c r="J18" s="111"/>
      <c r="K18" s="116"/>
      <c r="L18" s="111"/>
      <c r="M18" s="116"/>
    </row>
    <row r="19" spans="1:13" ht="20.25" customHeight="1">
      <c r="A19" s="170"/>
      <c r="B19" s="171"/>
      <c r="C19" s="172"/>
      <c r="D19" s="179"/>
      <c r="E19" s="179"/>
      <c r="F19" s="179"/>
      <c r="G19" s="182"/>
      <c r="H19" s="113"/>
      <c r="I19" s="116"/>
      <c r="J19" s="111"/>
      <c r="K19" s="116"/>
      <c r="L19" s="111"/>
      <c r="M19" s="116"/>
    </row>
    <row r="20" spans="1:13" ht="16.5" customHeight="1">
      <c r="A20" s="173"/>
      <c r="B20" s="174"/>
      <c r="C20" s="175"/>
      <c r="D20" s="180"/>
      <c r="E20" s="180"/>
      <c r="F20" s="180"/>
      <c r="G20" s="183"/>
      <c r="H20" s="113"/>
      <c r="I20" s="116"/>
      <c r="J20" s="111"/>
      <c r="K20" s="116"/>
      <c r="L20" s="111"/>
      <c r="M20" s="116"/>
    </row>
    <row r="21" spans="1:13" ht="18.75" customHeight="1">
      <c r="A21" s="173"/>
      <c r="B21" s="174"/>
      <c r="C21" s="175"/>
      <c r="D21" s="180"/>
      <c r="E21" s="180"/>
      <c r="F21" s="180"/>
      <c r="G21" s="183"/>
      <c r="H21" s="113"/>
      <c r="I21" s="116"/>
      <c r="J21" s="111"/>
      <c r="K21" s="116"/>
      <c r="L21" s="111"/>
      <c r="M21" s="116"/>
    </row>
    <row r="22" spans="1:13" ht="14.25" customHeight="1">
      <c r="A22" s="176"/>
      <c r="B22" s="177"/>
      <c r="C22" s="178"/>
      <c r="D22" s="181"/>
      <c r="E22" s="181"/>
      <c r="F22" s="181"/>
      <c r="G22" s="184"/>
      <c r="H22" s="113"/>
      <c r="I22" s="116"/>
      <c r="J22" s="111"/>
      <c r="K22" s="116"/>
      <c r="L22" s="111"/>
      <c r="M22" s="116"/>
    </row>
    <row r="23" ht="20.25" customHeight="1"/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3"/>
    <mergeCell ref="G19:G22"/>
    <mergeCell ref="F9:F13"/>
    <mergeCell ref="G9:G13"/>
    <mergeCell ref="A14:C18"/>
    <mergeCell ref="D14:D18"/>
    <mergeCell ref="E14:E18"/>
    <mergeCell ref="F14:F18"/>
    <mergeCell ref="G14:G18"/>
    <mergeCell ref="D9:D13"/>
    <mergeCell ref="E9:E13"/>
    <mergeCell ref="A19:C22"/>
    <mergeCell ref="D19:D22"/>
    <mergeCell ref="E19:E22"/>
    <mergeCell ref="F19:F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17" t="s">
        <v>4</v>
      </c>
      <c r="B2" s="117"/>
      <c r="C2" s="117"/>
      <c r="D2" s="117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18" t="s">
        <v>6</v>
      </c>
      <c r="B4" s="119"/>
      <c r="C4" s="118" t="s">
        <v>7</v>
      </c>
      <c r="D4" s="119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216.22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4.35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182.84</v>
      </c>
    </row>
    <row r="13" spans="1:4" ht="19.5" customHeight="1">
      <c r="A13" s="20"/>
      <c r="B13" s="15"/>
      <c r="C13" s="14" t="s">
        <v>23</v>
      </c>
      <c r="D13" s="15">
        <v>13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5.3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10.73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216.22</v>
      </c>
      <c r="C37" s="25" t="s">
        <v>48</v>
      </c>
      <c r="D37" s="24">
        <f>SUM(D6:D35)</f>
        <v>216.22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216.22</v>
      </c>
      <c r="C42" s="29" t="s">
        <v>55</v>
      </c>
      <c r="D42" s="31">
        <f>SUM(D37,D38,D40)</f>
        <v>216.22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26" t="s">
        <v>58</v>
      </c>
      <c r="B4" s="127"/>
      <c r="C4" s="127"/>
      <c r="D4" s="127"/>
      <c r="E4" s="112"/>
      <c r="F4" s="75" t="s">
        <v>59</v>
      </c>
      <c r="G4" s="120" t="s">
        <v>60</v>
      </c>
      <c r="H4" s="122" t="s">
        <v>61</v>
      </c>
      <c r="I4" s="122" t="s">
        <v>62</v>
      </c>
      <c r="J4" s="122" t="s">
        <v>63</v>
      </c>
      <c r="K4" s="122" t="s">
        <v>64</v>
      </c>
      <c r="L4" s="122"/>
      <c r="M4" s="76" t="s">
        <v>65</v>
      </c>
      <c r="N4" s="129" t="s">
        <v>66</v>
      </c>
      <c r="O4" s="130"/>
      <c r="P4" s="130"/>
      <c r="Q4" s="130"/>
      <c r="R4" s="131"/>
      <c r="S4" s="75" t="s">
        <v>67</v>
      </c>
      <c r="T4" s="122" t="s">
        <v>68</v>
      </c>
    </row>
    <row r="5" spans="1:20" ht="19.5" customHeight="1">
      <c r="A5" s="126" t="s">
        <v>69</v>
      </c>
      <c r="B5" s="127"/>
      <c r="C5" s="112"/>
      <c r="D5" s="107" t="s">
        <v>70</v>
      </c>
      <c r="E5" s="106" t="s">
        <v>71</v>
      </c>
      <c r="F5" s="122"/>
      <c r="G5" s="120"/>
      <c r="H5" s="122"/>
      <c r="I5" s="122"/>
      <c r="J5" s="122"/>
      <c r="K5" s="124" t="s">
        <v>72</v>
      </c>
      <c r="L5" s="122" t="s">
        <v>73</v>
      </c>
      <c r="M5" s="77"/>
      <c r="N5" s="128" t="s">
        <v>74</v>
      </c>
      <c r="O5" s="128" t="s">
        <v>75</v>
      </c>
      <c r="P5" s="128" t="s">
        <v>76</v>
      </c>
      <c r="Q5" s="128" t="s">
        <v>77</v>
      </c>
      <c r="R5" s="128" t="s">
        <v>78</v>
      </c>
      <c r="S5" s="122"/>
      <c r="T5" s="122"/>
    </row>
    <row r="6" spans="1:20" ht="30.75" customHeight="1">
      <c r="A6" s="45" t="s">
        <v>79</v>
      </c>
      <c r="B6" s="46" t="s">
        <v>80</v>
      </c>
      <c r="C6" s="47" t="s">
        <v>81</v>
      </c>
      <c r="D6" s="105"/>
      <c r="E6" s="105"/>
      <c r="F6" s="123"/>
      <c r="G6" s="121"/>
      <c r="H6" s="123"/>
      <c r="I6" s="123"/>
      <c r="J6" s="123"/>
      <c r="K6" s="125"/>
      <c r="L6" s="123"/>
      <c r="M6" s="78"/>
      <c r="N6" s="123"/>
      <c r="O6" s="123"/>
      <c r="P6" s="123"/>
      <c r="Q6" s="123"/>
      <c r="R6" s="123"/>
      <c r="S6" s="123"/>
      <c r="T6" s="123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216.22</v>
      </c>
      <c r="G7" s="51">
        <v>0</v>
      </c>
      <c r="H7" s="51">
        <v>216.22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4.35</v>
      </c>
      <c r="G8" s="51">
        <v>0</v>
      </c>
      <c r="H8" s="51">
        <v>4.35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182.84</v>
      </c>
      <c r="G9" s="51">
        <v>0</v>
      </c>
      <c r="H9" s="51">
        <v>182.84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91</v>
      </c>
      <c r="B10" s="50" t="s">
        <v>92</v>
      </c>
      <c r="C10" s="50" t="s">
        <v>92</v>
      </c>
      <c r="D10" s="50" t="s">
        <v>85</v>
      </c>
      <c r="E10" s="50" t="s">
        <v>93</v>
      </c>
      <c r="F10" s="51">
        <v>8.4</v>
      </c>
      <c r="G10" s="51">
        <v>0</v>
      </c>
      <c r="H10" s="51">
        <v>8.4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94</v>
      </c>
      <c r="D11" s="50" t="s">
        <v>85</v>
      </c>
      <c r="E11" s="50" t="s">
        <v>95</v>
      </c>
      <c r="F11" s="51">
        <v>4.6</v>
      </c>
      <c r="G11" s="51">
        <v>0</v>
      </c>
      <c r="H11" s="51">
        <v>4.6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96</v>
      </c>
      <c r="B12" s="50" t="s">
        <v>97</v>
      </c>
      <c r="C12" s="50" t="s">
        <v>98</v>
      </c>
      <c r="D12" s="50" t="s">
        <v>85</v>
      </c>
      <c r="E12" s="50" t="s">
        <v>99</v>
      </c>
      <c r="F12" s="51">
        <v>5.3</v>
      </c>
      <c r="G12" s="51">
        <v>0</v>
      </c>
      <c r="H12" s="51">
        <v>5.3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100</v>
      </c>
      <c r="B13" s="50" t="s">
        <v>98</v>
      </c>
      <c r="C13" s="50" t="s">
        <v>88</v>
      </c>
      <c r="D13" s="50" t="s">
        <v>85</v>
      </c>
      <c r="E13" s="50" t="s">
        <v>101</v>
      </c>
      <c r="F13" s="51">
        <v>7.5</v>
      </c>
      <c r="G13" s="51">
        <v>0</v>
      </c>
      <c r="H13" s="51">
        <v>7.5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100</v>
      </c>
      <c r="B14" s="50" t="s">
        <v>98</v>
      </c>
      <c r="C14" s="50" t="s">
        <v>84</v>
      </c>
      <c r="D14" s="50" t="s">
        <v>85</v>
      </c>
      <c r="E14" s="50" t="s">
        <v>102</v>
      </c>
      <c r="F14" s="51">
        <v>3.23</v>
      </c>
      <c r="G14" s="51">
        <v>0</v>
      </c>
      <c r="H14" s="51">
        <v>3.23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T4:T6"/>
    <mergeCell ref="O5:O6"/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17" t="s">
        <v>104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18" t="s">
        <v>58</v>
      </c>
      <c r="B4" s="139"/>
      <c r="C4" s="139"/>
      <c r="D4" s="139"/>
      <c r="E4" s="119"/>
      <c r="F4" s="136" t="s">
        <v>59</v>
      </c>
      <c r="G4" s="137" t="s">
        <v>105</v>
      </c>
      <c r="H4" s="138" t="s">
        <v>106</v>
      </c>
      <c r="I4" s="138" t="s">
        <v>107</v>
      </c>
      <c r="J4" s="132" t="s">
        <v>108</v>
      </c>
    </row>
    <row r="5" spans="1:10" ht="19.5" customHeight="1">
      <c r="A5" s="118" t="s">
        <v>69</v>
      </c>
      <c r="B5" s="139"/>
      <c r="C5" s="119"/>
      <c r="D5" s="135" t="s">
        <v>70</v>
      </c>
      <c r="E5" s="133" t="s">
        <v>109</v>
      </c>
      <c r="F5" s="137"/>
      <c r="G5" s="137"/>
      <c r="H5" s="138"/>
      <c r="I5" s="138"/>
      <c r="J5" s="132"/>
    </row>
    <row r="6" spans="1:10" ht="15" customHeight="1">
      <c r="A6" s="57" t="s">
        <v>79</v>
      </c>
      <c r="B6" s="57" t="s">
        <v>80</v>
      </c>
      <c r="C6" s="58" t="s">
        <v>81</v>
      </c>
      <c r="D6" s="132"/>
      <c r="E6" s="134"/>
      <c r="F6" s="137"/>
      <c r="G6" s="137"/>
      <c r="H6" s="138"/>
      <c r="I6" s="138"/>
      <c r="J6" s="132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4">SUM(G7:J7)</f>
        <v>216.22</v>
      </c>
      <c r="G7" s="61">
        <v>148</v>
      </c>
      <c r="H7" s="61">
        <v>68.22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4.35</v>
      </c>
      <c r="G8" s="61">
        <v>4.35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182.84</v>
      </c>
      <c r="G9" s="61">
        <v>114.62</v>
      </c>
      <c r="H9" s="61">
        <v>68.22</v>
      </c>
      <c r="I9" s="61">
        <v>0</v>
      </c>
      <c r="J9" s="19">
        <v>0</v>
      </c>
    </row>
    <row r="10" spans="1:10" ht="19.5" customHeight="1">
      <c r="A10" s="59" t="s">
        <v>91</v>
      </c>
      <c r="B10" s="59" t="s">
        <v>92</v>
      </c>
      <c r="C10" s="59" t="s">
        <v>92</v>
      </c>
      <c r="D10" s="60" t="s">
        <v>85</v>
      </c>
      <c r="E10" s="60" t="s">
        <v>93</v>
      </c>
      <c r="F10" s="61">
        <f t="shared" si="0"/>
        <v>8.4</v>
      </c>
      <c r="G10" s="61">
        <v>8.4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91</v>
      </c>
      <c r="B11" s="59" t="s">
        <v>92</v>
      </c>
      <c r="C11" s="59" t="s">
        <v>94</v>
      </c>
      <c r="D11" s="60" t="s">
        <v>85</v>
      </c>
      <c r="E11" s="60" t="s">
        <v>95</v>
      </c>
      <c r="F11" s="61">
        <f t="shared" si="0"/>
        <v>4.6</v>
      </c>
      <c r="G11" s="61">
        <v>4.6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96</v>
      </c>
      <c r="B12" s="59" t="s">
        <v>97</v>
      </c>
      <c r="C12" s="59" t="s">
        <v>98</v>
      </c>
      <c r="D12" s="60" t="s">
        <v>85</v>
      </c>
      <c r="E12" s="60" t="s">
        <v>99</v>
      </c>
      <c r="F12" s="61">
        <f t="shared" si="0"/>
        <v>5.3</v>
      </c>
      <c r="G12" s="61">
        <v>5.3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100</v>
      </c>
      <c r="B13" s="59" t="s">
        <v>98</v>
      </c>
      <c r="C13" s="59" t="s">
        <v>88</v>
      </c>
      <c r="D13" s="60" t="s">
        <v>85</v>
      </c>
      <c r="E13" s="60" t="s">
        <v>101</v>
      </c>
      <c r="F13" s="61">
        <f t="shared" si="0"/>
        <v>7.5</v>
      </c>
      <c r="G13" s="61">
        <v>7.5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100</v>
      </c>
      <c r="B14" s="59" t="s">
        <v>98</v>
      </c>
      <c r="C14" s="59" t="s">
        <v>84</v>
      </c>
      <c r="D14" s="60" t="s">
        <v>85</v>
      </c>
      <c r="E14" s="60" t="s">
        <v>102</v>
      </c>
      <c r="F14" s="61">
        <f t="shared" si="0"/>
        <v>3.23</v>
      </c>
      <c r="G14" s="61">
        <v>3.23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110</v>
      </c>
    </row>
    <row r="2" spans="1:8" ht="20.25" customHeight="1">
      <c r="A2" s="117" t="s">
        <v>111</v>
      </c>
      <c r="B2" s="117"/>
      <c r="C2" s="117"/>
      <c r="D2" s="117"/>
      <c r="E2" s="117"/>
      <c r="F2" s="117"/>
      <c r="G2" s="117"/>
      <c r="H2" s="117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18" t="s">
        <v>6</v>
      </c>
      <c r="B4" s="119"/>
      <c r="C4" s="118" t="s">
        <v>7</v>
      </c>
      <c r="D4" s="139"/>
      <c r="E4" s="139"/>
      <c r="F4" s="139"/>
      <c r="G4" s="139"/>
      <c r="H4" s="119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112</v>
      </c>
      <c r="F5" s="63" t="s">
        <v>113</v>
      </c>
      <c r="G5" s="62" t="s">
        <v>114</v>
      </c>
      <c r="H5" s="63" t="s">
        <v>115</v>
      </c>
    </row>
    <row r="6" spans="1:8" ht="24" customHeight="1">
      <c r="A6" s="17" t="s">
        <v>116</v>
      </c>
      <c r="B6" s="16">
        <f>SUM(B7:B9)</f>
        <v>216.22</v>
      </c>
      <c r="C6" s="64" t="s">
        <v>117</v>
      </c>
      <c r="D6" s="16">
        <f aca="true" t="shared" si="0" ref="D6:D36">SUM(E6:H6)</f>
        <v>216.22</v>
      </c>
      <c r="E6" s="65">
        <f>SUM(E7:E36)</f>
        <v>216.22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118</v>
      </c>
      <c r="B7" s="16">
        <v>216.22</v>
      </c>
      <c r="C7" s="64" t="s">
        <v>119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120</v>
      </c>
      <c r="B8" s="16">
        <v>0</v>
      </c>
      <c r="C8" s="64" t="s">
        <v>121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122</v>
      </c>
      <c r="B9" s="16">
        <v>0</v>
      </c>
      <c r="C9" s="64" t="s">
        <v>123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124</v>
      </c>
      <c r="B10" s="16">
        <f>SUM(B11:B14)</f>
        <v>0</v>
      </c>
      <c r="C10" s="64" t="s">
        <v>125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118</v>
      </c>
      <c r="B11" s="16">
        <v>0</v>
      </c>
      <c r="C11" s="64" t="s">
        <v>126</v>
      </c>
      <c r="D11" s="16">
        <f t="shared" si="0"/>
        <v>4.35</v>
      </c>
      <c r="E11" s="65">
        <v>4.35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120</v>
      </c>
      <c r="B12" s="16">
        <v>0</v>
      </c>
      <c r="C12" s="64" t="s">
        <v>127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122</v>
      </c>
      <c r="B13" s="16">
        <v>0</v>
      </c>
      <c r="C13" s="64" t="s">
        <v>128</v>
      </c>
      <c r="D13" s="16">
        <f t="shared" si="0"/>
        <v>182.84</v>
      </c>
      <c r="E13" s="65">
        <v>182.84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129</v>
      </c>
      <c r="B14" s="16">
        <v>0</v>
      </c>
      <c r="C14" s="64" t="s">
        <v>130</v>
      </c>
      <c r="D14" s="16">
        <f t="shared" si="0"/>
        <v>13</v>
      </c>
      <c r="E14" s="65">
        <v>13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131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132</v>
      </c>
      <c r="D16" s="16">
        <f t="shared" si="0"/>
        <v>5.3</v>
      </c>
      <c r="E16" s="65">
        <v>5.3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133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134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135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136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137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138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139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140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71"/>
      <c r="C25" s="72" t="s">
        <v>141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v>0</v>
      </c>
    </row>
    <row r="26" spans="1:8" ht="24" customHeight="1">
      <c r="A26" s="17"/>
      <c r="B26" s="71"/>
      <c r="C26" s="72" t="s">
        <v>142</v>
      </c>
      <c r="D26" s="71">
        <f t="shared" si="0"/>
        <v>10.73</v>
      </c>
      <c r="E26" s="71">
        <v>10.73</v>
      </c>
      <c r="F26" s="71">
        <v>0</v>
      </c>
      <c r="G26" s="71">
        <v>0</v>
      </c>
      <c r="H26" s="71">
        <v>0</v>
      </c>
    </row>
    <row r="27" spans="1:8" ht="24" customHeight="1">
      <c r="A27" s="17"/>
      <c r="B27" s="71"/>
      <c r="C27" s="72" t="s">
        <v>143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24" customHeight="1">
      <c r="A28" s="17"/>
      <c r="B28" s="71"/>
      <c r="C28" s="72" t="s">
        <v>144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24" customHeight="1">
      <c r="A29" s="17"/>
      <c r="B29" s="71"/>
      <c r="C29" s="72" t="s">
        <v>145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24" customHeight="1">
      <c r="A30" s="14"/>
      <c r="B30" s="61"/>
      <c r="C30" s="73" t="s">
        <v>146</v>
      </c>
      <c r="D30" s="67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21"/>
      <c r="B31" s="65"/>
      <c r="C31" s="79" t="s">
        <v>147</v>
      </c>
      <c r="D31" s="16">
        <f t="shared" si="0"/>
        <v>0</v>
      </c>
      <c r="E31" s="80">
        <v>0</v>
      </c>
      <c r="F31" s="80">
        <v>0</v>
      </c>
      <c r="G31" s="80">
        <v>0</v>
      </c>
      <c r="H31" s="80">
        <v>0</v>
      </c>
    </row>
    <row r="32" spans="1:8" ht="24" customHeight="1">
      <c r="A32" s="22"/>
      <c r="B32" s="23"/>
      <c r="C32" s="81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81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81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81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81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82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82">
        <f>SUM(B6,B10)</f>
        <v>216.22</v>
      </c>
      <c r="C40" s="25" t="s">
        <v>55</v>
      </c>
      <c r="D40" s="24">
        <f>SUM(D7:D38)</f>
        <v>216.22</v>
      </c>
      <c r="E40" s="24">
        <f>SUM(E7:E38)</f>
        <v>216.22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83" t="s">
        <v>154</v>
      </c>
    </row>
    <row r="2" spans="1:41" ht="19.5" customHeight="1">
      <c r="A2" s="117" t="s">
        <v>155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43"/>
      <c r="AJ3" s="43"/>
      <c r="AK3" s="43"/>
      <c r="AL3" s="43"/>
      <c r="AO3" s="8" t="s">
        <v>5</v>
      </c>
    </row>
    <row r="4" spans="1:41" ht="19.5" customHeight="1">
      <c r="A4" s="126" t="s">
        <v>58</v>
      </c>
      <c r="B4" s="127"/>
      <c r="C4" s="127"/>
      <c r="D4" s="112"/>
      <c r="E4" s="150" t="s">
        <v>156</v>
      </c>
      <c r="F4" s="147" t="s">
        <v>157</v>
      </c>
      <c r="G4" s="148"/>
      <c r="H4" s="148"/>
      <c r="I4" s="148"/>
      <c r="J4" s="148"/>
      <c r="K4" s="148"/>
      <c r="L4" s="148"/>
      <c r="M4" s="148"/>
      <c r="N4" s="148"/>
      <c r="O4" s="149"/>
      <c r="P4" s="147" t="s">
        <v>158</v>
      </c>
      <c r="Q4" s="148"/>
      <c r="R4" s="148"/>
      <c r="S4" s="148"/>
      <c r="T4" s="148"/>
      <c r="U4" s="148"/>
      <c r="V4" s="148"/>
      <c r="W4" s="148"/>
      <c r="X4" s="148"/>
      <c r="Y4" s="149"/>
      <c r="Z4" s="147" t="s">
        <v>159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</row>
    <row r="5" spans="1:41" ht="19.5" customHeight="1">
      <c r="A5" s="145" t="s">
        <v>69</v>
      </c>
      <c r="B5" s="146"/>
      <c r="C5" s="107" t="s">
        <v>70</v>
      </c>
      <c r="D5" s="106" t="s">
        <v>109</v>
      </c>
      <c r="E5" s="151"/>
      <c r="F5" s="153" t="s">
        <v>59</v>
      </c>
      <c r="G5" s="142" t="s">
        <v>160</v>
      </c>
      <c r="H5" s="143"/>
      <c r="I5" s="144"/>
      <c r="J5" s="142" t="s">
        <v>161</v>
      </c>
      <c r="K5" s="143"/>
      <c r="L5" s="144"/>
      <c r="M5" s="142" t="s">
        <v>162</v>
      </c>
      <c r="N5" s="143"/>
      <c r="O5" s="144"/>
      <c r="P5" s="140" t="s">
        <v>59</v>
      </c>
      <c r="Q5" s="142" t="s">
        <v>160</v>
      </c>
      <c r="R5" s="143"/>
      <c r="S5" s="144"/>
      <c r="T5" s="142" t="s">
        <v>161</v>
      </c>
      <c r="U5" s="143"/>
      <c r="V5" s="144"/>
      <c r="W5" s="142" t="s">
        <v>162</v>
      </c>
      <c r="X5" s="143"/>
      <c r="Y5" s="144"/>
      <c r="Z5" s="153" t="s">
        <v>59</v>
      </c>
      <c r="AA5" s="142" t="s">
        <v>160</v>
      </c>
      <c r="AB5" s="143"/>
      <c r="AC5" s="144"/>
      <c r="AD5" s="142" t="s">
        <v>161</v>
      </c>
      <c r="AE5" s="143"/>
      <c r="AF5" s="144"/>
      <c r="AG5" s="142" t="s">
        <v>162</v>
      </c>
      <c r="AH5" s="143"/>
      <c r="AI5" s="144"/>
      <c r="AJ5" s="142" t="s">
        <v>163</v>
      </c>
      <c r="AK5" s="143"/>
      <c r="AL5" s="144"/>
      <c r="AM5" s="142" t="s">
        <v>115</v>
      </c>
      <c r="AN5" s="143"/>
      <c r="AO5" s="144"/>
    </row>
    <row r="6" spans="1:41" ht="29.25" customHeight="1">
      <c r="A6" s="85" t="s">
        <v>79</v>
      </c>
      <c r="B6" s="85" t="s">
        <v>80</v>
      </c>
      <c r="C6" s="105"/>
      <c r="D6" s="105"/>
      <c r="E6" s="152"/>
      <c r="F6" s="141"/>
      <c r="G6" s="86" t="s">
        <v>74</v>
      </c>
      <c r="H6" s="87" t="s">
        <v>105</v>
      </c>
      <c r="I6" s="87" t="s">
        <v>106</v>
      </c>
      <c r="J6" s="86" t="s">
        <v>74</v>
      </c>
      <c r="K6" s="87" t="s">
        <v>105</v>
      </c>
      <c r="L6" s="87" t="s">
        <v>106</v>
      </c>
      <c r="M6" s="86" t="s">
        <v>74</v>
      </c>
      <c r="N6" s="87" t="s">
        <v>105</v>
      </c>
      <c r="O6" s="88" t="s">
        <v>106</v>
      </c>
      <c r="P6" s="141"/>
      <c r="Q6" s="89" t="s">
        <v>74</v>
      </c>
      <c r="R6" s="49" t="s">
        <v>105</v>
      </c>
      <c r="S6" s="49" t="s">
        <v>106</v>
      </c>
      <c r="T6" s="89" t="s">
        <v>74</v>
      </c>
      <c r="U6" s="49" t="s">
        <v>105</v>
      </c>
      <c r="V6" s="48" t="s">
        <v>106</v>
      </c>
      <c r="W6" s="44" t="s">
        <v>74</v>
      </c>
      <c r="X6" s="89" t="s">
        <v>105</v>
      </c>
      <c r="Y6" s="49" t="s">
        <v>106</v>
      </c>
      <c r="Z6" s="141"/>
      <c r="AA6" s="86" t="s">
        <v>74</v>
      </c>
      <c r="AB6" s="85" t="s">
        <v>105</v>
      </c>
      <c r="AC6" s="85" t="s">
        <v>106</v>
      </c>
      <c r="AD6" s="86" t="s">
        <v>74</v>
      </c>
      <c r="AE6" s="85" t="s">
        <v>105</v>
      </c>
      <c r="AF6" s="85" t="s">
        <v>106</v>
      </c>
      <c r="AG6" s="86" t="s">
        <v>74</v>
      </c>
      <c r="AH6" s="87" t="s">
        <v>105</v>
      </c>
      <c r="AI6" s="87" t="s">
        <v>106</v>
      </c>
      <c r="AJ6" s="86" t="s">
        <v>74</v>
      </c>
      <c r="AK6" s="87" t="s">
        <v>105</v>
      </c>
      <c r="AL6" s="87" t="s">
        <v>106</v>
      </c>
      <c r="AM6" s="86" t="s">
        <v>74</v>
      </c>
      <c r="AN6" s="87" t="s">
        <v>105</v>
      </c>
      <c r="AO6" s="87" t="s">
        <v>106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>SUM(F7,P7,Z7)</f>
        <v>216.22</v>
      </c>
      <c r="F7" s="51">
        <f>SUM(G7,J7,M7)</f>
        <v>216.22</v>
      </c>
      <c r="G7" s="51">
        <f>SUM(H7:I7)</f>
        <v>216.22</v>
      </c>
      <c r="H7" s="51">
        <v>148</v>
      </c>
      <c r="I7" s="52">
        <v>68.22</v>
      </c>
      <c r="J7" s="51">
        <f>SUM(K7:L7)</f>
        <v>0</v>
      </c>
      <c r="K7" s="51">
        <v>0</v>
      </c>
      <c r="L7" s="52">
        <v>0</v>
      </c>
      <c r="M7" s="51">
        <f>SUM(N7:O7)</f>
        <v>0</v>
      </c>
      <c r="N7" s="51">
        <v>0</v>
      </c>
      <c r="O7" s="52">
        <v>0</v>
      </c>
      <c r="P7" s="53">
        <f>SUM(Q7,T7,W7)</f>
        <v>0</v>
      </c>
      <c r="Q7" s="51">
        <f>SUM(R7:S7)</f>
        <v>0</v>
      </c>
      <c r="R7" s="51">
        <v>0</v>
      </c>
      <c r="S7" s="52">
        <v>0</v>
      </c>
      <c r="T7" s="51">
        <f>SUM(U7:V7)</f>
        <v>0</v>
      </c>
      <c r="U7" s="51">
        <v>0</v>
      </c>
      <c r="V7" s="51">
        <v>0</v>
      </c>
      <c r="W7" s="51">
        <f>SUM(X7:Y7)</f>
        <v>0</v>
      </c>
      <c r="X7" s="51">
        <v>0</v>
      </c>
      <c r="Y7" s="52">
        <v>0</v>
      </c>
      <c r="Z7" s="53">
        <f>SUM(AA7,AD7,AG7,AJ7,AM7)</f>
        <v>0</v>
      </c>
      <c r="AA7" s="51">
        <f>SUM(AB7:AC7)</f>
        <v>0</v>
      </c>
      <c r="AB7" s="51">
        <v>0</v>
      </c>
      <c r="AC7" s="52">
        <v>0</v>
      </c>
      <c r="AD7" s="51">
        <f>SUM(AE7:AF7)</f>
        <v>0</v>
      </c>
      <c r="AE7" s="51">
        <v>0</v>
      </c>
      <c r="AF7" s="52">
        <v>0</v>
      </c>
      <c r="AG7" s="51">
        <f>SUM(AH7:AI7)</f>
        <v>0</v>
      </c>
      <c r="AH7" s="51">
        <v>0</v>
      </c>
      <c r="AI7" s="52">
        <v>0</v>
      </c>
      <c r="AJ7" s="51">
        <f>SUM(AK7:AL7)</f>
        <v>0</v>
      </c>
      <c r="AK7" s="51">
        <v>0</v>
      </c>
      <c r="AL7" s="52">
        <v>0</v>
      </c>
      <c r="AM7" s="51">
        <f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164</v>
      </c>
      <c r="C8" s="50" t="s">
        <v>38</v>
      </c>
      <c r="D8" s="50" t="s">
        <v>165</v>
      </c>
      <c r="E8" s="51">
        <f>SUM(F8,P8,Z8)</f>
        <v>216.22</v>
      </c>
      <c r="F8" s="51">
        <f>SUM(G8,J8,M8)</f>
        <v>216.22</v>
      </c>
      <c r="G8" s="51">
        <f>SUM(H8:I8)</f>
        <v>216.22</v>
      </c>
      <c r="H8" s="51">
        <v>148</v>
      </c>
      <c r="I8" s="52">
        <v>68.22</v>
      </c>
      <c r="J8" s="51">
        <f>SUM(K8:L8)</f>
        <v>0</v>
      </c>
      <c r="K8" s="51">
        <v>0</v>
      </c>
      <c r="L8" s="52">
        <v>0</v>
      </c>
      <c r="M8" s="51">
        <f>SUM(N8:O8)</f>
        <v>0</v>
      </c>
      <c r="N8" s="51">
        <v>0</v>
      </c>
      <c r="O8" s="52">
        <v>0</v>
      </c>
      <c r="P8" s="53">
        <f>SUM(Q8,T8,W8)</f>
        <v>0</v>
      </c>
      <c r="Q8" s="51">
        <f>SUM(R8:S8)</f>
        <v>0</v>
      </c>
      <c r="R8" s="51">
        <v>0</v>
      </c>
      <c r="S8" s="52">
        <v>0</v>
      </c>
      <c r="T8" s="51">
        <f>SUM(U8:V8)</f>
        <v>0</v>
      </c>
      <c r="U8" s="51">
        <v>0</v>
      </c>
      <c r="V8" s="51">
        <v>0</v>
      </c>
      <c r="W8" s="51">
        <f>SUM(X8:Y8)</f>
        <v>0</v>
      </c>
      <c r="X8" s="51">
        <v>0</v>
      </c>
      <c r="Y8" s="52">
        <v>0</v>
      </c>
      <c r="Z8" s="53">
        <f>SUM(AA8,AD8,AG8,AJ8,AM8)</f>
        <v>0</v>
      </c>
      <c r="AA8" s="51">
        <f>SUM(AB8:AC8)</f>
        <v>0</v>
      </c>
      <c r="AB8" s="51">
        <v>0</v>
      </c>
      <c r="AC8" s="52">
        <v>0</v>
      </c>
      <c r="AD8" s="51">
        <f>SUM(AE8:AF8)</f>
        <v>0</v>
      </c>
      <c r="AE8" s="51">
        <v>0</v>
      </c>
      <c r="AF8" s="52">
        <v>0</v>
      </c>
      <c r="AG8" s="51">
        <f>SUM(AH8:AI8)</f>
        <v>0</v>
      </c>
      <c r="AH8" s="51">
        <v>0</v>
      </c>
      <c r="AI8" s="52">
        <v>0</v>
      </c>
      <c r="AJ8" s="51">
        <f>SUM(AK8:AL8)</f>
        <v>0</v>
      </c>
      <c r="AK8" s="51">
        <v>0</v>
      </c>
      <c r="AL8" s="52">
        <v>0</v>
      </c>
      <c r="AM8" s="51">
        <f>SUM(AN8:AO8)</f>
        <v>0</v>
      </c>
      <c r="AN8" s="51">
        <v>0</v>
      </c>
      <c r="AO8" s="52">
        <v>0</v>
      </c>
    </row>
    <row r="9" spans="1:41" ht="19.5" customHeight="1">
      <c r="A9" s="50" t="s">
        <v>164</v>
      </c>
      <c r="B9" s="50" t="s">
        <v>166</v>
      </c>
      <c r="C9" s="50" t="s">
        <v>85</v>
      </c>
      <c r="D9" s="50" t="s">
        <v>167</v>
      </c>
      <c r="E9" s="51">
        <f>SUM(F9,P9,Z9)</f>
        <v>100.05</v>
      </c>
      <c r="F9" s="51">
        <f>SUM(G9,J9,M9)</f>
        <v>100.05</v>
      </c>
      <c r="G9" s="51">
        <f>SUM(H9:I9)</f>
        <v>100.05</v>
      </c>
      <c r="H9" s="51">
        <v>100.05</v>
      </c>
      <c r="I9" s="52">
        <v>0</v>
      </c>
      <c r="J9" s="51">
        <f>SUM(K9:L9)</f>
        <v>0</v>
      </c>
      <c r="K9" s="51">
        <v>0</v>
      </c>
      <c r="L9" s="52">
        <v>0</v>
      </c>
      <c r="M9" s="51">
        <f>SUM(N9:O9)</f>
        <v>0</v>
      </c>
      <c r="N9" s="51">
        <v>0</v>
      </c>
      <c r="O9" s="52">
        <v>0</v>
      </c>
      <c r="P9" s="53">
        <f>SUM(Q9,T9,W9)</f>
        <v>0</v>
      </c>
      <c r="Q9" s="51">
        <f>SUM(R9:S9)</f>
        <v>0</v>
      </c>
      <c r="R9" s="51">
        <v>0</v>
      </c>
      <c r="S9" s="52">
        <v>0</v>
      </c>
      <c r="T9" s="51">
        <f>SUM(U9:V9)</f>
        <v>0</v>
      </c>
      <c r="U9" s="51">
        <v>0</v>
      </c>
      <c r="V9" s="51">
        <v>0</v>
      </c>
      <c r="W9" s="51">
        <f>SUM(X9:Y9)</f>
        <v>0</v>
      </c>
      <c r="X9" s="51">
        <v>0</v>
      </c>
      <c r="Y9" s="52">
        <v>0</v>
      </c>
      <c r="Z9" s="53">
        <f>SUM(AA9,AD9,AG9,AJ9,AM9)</f>
        <v>0</v>
      </c>
      <c r="AA9" s="51">
        <f>SUM(AB9:AC9)</f>
        <v>0</v>
      </c>
      <c r="AB9" s="51">
        <v>0</v>
      </c>
      <c r="AC9" s="52">
        <v>0</v>
      </c>
      <c r="AD9" s="51">
        <f>SUM(AE9:AF9)</f>
        <v>0</v>
      </c>
      <c r="AE9" s="51">
        <v>0</v>
      </c>
      <c r="AF9" s="52">
        <v>0</v>
      </c>
      <c r="AG9" s="51">
        <f>SUM(AH9:AI9)</f>
        <v>0</v>
      </c>
      <c r="AH9" s="51">
        <v>0</v>
      </c>
      <c r="AI9" s="52">
        <v>0</v>
      </c>
      <c r="AJ9" s="51">
        <f>SUM(AK9:AL9)</f>
        <v>0</v>
      </c>
      <c r="AK9" s="51">
        <v>0</v>
      </c>
      <c r="AL9" s="52">
        <v>0</v>
      </c>
      <c r="AM9" s="51">
        <f>SUM(AN9:AO9)</f>
        <v>0</v>
      </c>
      <c r="AN9" s="51">
        <v>0</v>
      </c>
      <c r="AO9" s="52">
        <v>0</v>
      </c>
    </row>
    <row r="10" spans="1:41" ht="19.5" customHeight="1">
      <c r="A10" s="50" t="s">
        <v>164</v>
      </c>
      <c r="B10" s="50" t="s">
        <v>168</v>
      </c>
      <c r="C10" s="50" t="s">
        <v>85</v>
      </c>
      <c r="D10" s="50" t="s">
        <v>169</v>
      </c>
      <c r="E10" s="51">
        <f>SUM(F10,P10,Z10)</f>
        <v>116.17</v>
      </c>
      <c r="F10" s="51">
        <f>SUM(G10,J10,M10)</f>
        <v>116.17</v>
      </c>
      <c r="G10" s="51">
        <f>SUM(H10:I10)</f>
        <v>116.17</v>
      </c>
      <c r="H10" s="51">
        <v>47.95</v>
      </c>
      <c r="I10" s="52">
        <v>68.22</v>
      </c>
      <c r="J10" s="51">
        <f>SUM(K10:L10)</f>
        <v>0</v>
      </c>
      <c r="K10" s="51">
        <v>0</v>
      </c>
      <c r="L10" s="52">
        <v>0</v>
      </c>
      <c r="M10" s="51">
        <f>SUM(N10:O10)</f>
        <v>0</v>
      </c>
      <c r="N10" s="51">
        <v>0</v>
      </c>
      <c r="O10" s="52">
        <v>0</v>
      </c>
      <c r="P10" s="53">
        <f>SUM(Q10,T10,W10)</f>
        <v>0</v>
      </c>
      <c r="Q10" s="51">
        <f>SUM(R10:S10)</f>
        <v>0</v>
      </c>
      <c r="R10" s="51">
        <v>0</v>
      </c>
      <c r="S10" s="52">
        <v>0</v>
      </c>
      <c r="T10" s="51">
        <f>SUM(U10:V10)</f>
        <v>0</v>
      </c>
      <c r="U10" s="51">
        <v>0</v>
      </c>
      <c r="V10" s="51">
        <v>0</v>
      </c>
      <c r="W10" s="51">
        <f>SUM(X10:Y10)</f>
        <v>0</v>
      </c>
      <c r="X10" s="51">
        <v>0</v>
      </c>
      <c r="Y10" s="52">
        <v>0</v>
      </c>
      <c r="Z10" s="53">
        <f>SUM(AA10,AD10,AG10,AJ10,AM10)</f>
        <v>0</v>
      </c>
      <c r="AA10" s="51">
        <f>SUM(AB10:AC10)</f>
        <v>0</v>
      </c>
      <c r="AB10" s="51">
        <v>0</v>
      </c>
      <c r="AC10" s="52">
        <v>0</v>
      </c>
      <c r="AD10" s="51">
        <f>SUM(AE10:AF10)</f>
        <v>0</v>
      </c>
      <c r="AE10" s="51">
        <v>0</v>
      </c>
      <c r="AF10" s="52">
        <v>0</v>
      </c>
      <c r="AG10" s="51">
        <f>SUM(AH10:AI10)</f>
        <v>0</v>
      </c>
      <c r="AH10" s="51">
        <v>0</v>
      </c>
      <c r="AI10" s="52">
        <v>0</v>
      </c>
      <c r="AJ10" s="51">
        <f>SUM(AK10:AL10)</f>
        <v>0</v>
      </c>
      <c r="AK10" s="51">
        <v>0</v>
      </c>
      <c r="AL10" s="52">
        <v>0</v>
      </c>
      <c r="AM10" s="51">
        <f>SUM(AN10:AO10)</f>
        <v>0</v>
      </c>
      <c r="AN10" s="51">
        <v>0</v>
      </c>
      <c r="AO10" s="52">
        <v>0</v>
      </c>
    </row>
  </sheetData>
  <sheetProtection/>
  <mergeCells count="23">
    <mergeCell ref="AG5:AI5"/>
    <mergeCell ref="AJ5:AL5"/>
    <mergeCell ref="P4:Y4"/>
    <mergeCell ref="D5:D6"/>
    <mergeCell ref="E4:E6"/>
    <mergeCell ref="F5:F6"/>
    <mergeCell ref="AM5:AO5"/>
    <mergeCell ref="Z5:Z6"/>
    <mergeCell ref="T5:V5"/>
    <mergeCell ref="W5:Y5"/>
    <mergeCell ref="Z4:AO4"/>
    <mergeCell ref="AA5:AC5"/>
    <mergeCell ref="AD5:AF5"/>
    <mergeCell ref="P5:P6"/>
    <mergeCell ref="A2:AO2"/>
    <mergeCell ref="A4:D4"/>
    <mergeCell ref="Q5:S5"/>
    <mergeCell ref="A5:B5"/>
    <mergeCell ref="J5:L5"/>
    <mergeCell ref="M5:O5"/>
    <mergeCell ref="F4:O4"/>
    <mergeCell ref="G5:I5"/>
    <mergeCell ref="C5:C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83" t="s">
        <v>170</v>
      </c>
    </row>
    <row r="2" spans="1:113" ht="19.5" customHeight="1">
      <c r="A2" s="117" t="s">
        <v>171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</row>
    <row r="3" spans="1:113" ht="19.5" customHeight="1">
      <c r="A3" s="90" t="s">
        <v>0</v>
      </c>
      <c r="B3" s="91"/>
      <c r="C3" s="91"/>
      <c r="D3" s="91"/>
      <c r="F3" s="43"/>
      <c r="DI3" s="83" t="s">
        <v>5</v>
      </c>
    </row>
    <row r="4" spans="1:113" ht="19.5" customHeight="1">
      <c r="A4" s="157" t="s">
        <v>58</v>
      </c>
      <c r="B4" s="158"/>
      <c r="C4" s="158"/>
      <c r="D4" s="159"/>
      <c r="E4" s="156" t="s">
        <v>59</v>
      </c>
      <c r="F4" s="147" t="s">
        <v>172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  <c r="T4" s="147" t="s">
        <v>173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/>
      <c r="AV4" s="147" t="s">
        <v>174</v>
      </c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47" t="s">
        <v>175</v>
      </c>
      <c r="BI4" s="148"/>
      <c r="BJ4" s="148"/>
      <c r="BK4" s="148"/>
      <c r="BL4" s="149"/>
      <c r="BM4" s="147" t="s">
        <v>176</v>
      </c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9"/>
      <c r="BZ4" s="147" t="s">
        <v>177</v>
      </c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9"/>
      <c r="CR4" s="129" t="s">
        <v>178</v>
      </c>
      <c r="CS4" s="130"/>
      <c r="CT4" s="131"/>
      <c r="CU4" s="129" t="s">
        <v>179</v>
      </c>
      <c r="CV4" s="130"/>
      <c r="CW4" s="130"/>
      <c r="CX4" s="130"/>
      <c r="CY4" s="130"/>
      <c r="CZ4" s="131"/>
      <c r="DA4" s="129" t="s">
        <v>180</v>
      </c>
      <c r="DB4" s="130"/>
      <c r="DC4" s="131"/>
      <c r="DD4" s="147" t="s">
        <v>181</v>
      </c>
      <c r="DE4" s="148"/>
      <c r="DF4" s="148"/>
      <c r="DG4" s="148"/>
      <c r="DH4" s="148"/>
      <c r="DI4" s="149"/>
    </row>
    <row r="5" spans="1:113" ht="19.5" customHeight="1">
      <c r="A5" s="126" t="s">
        <v>69</v>
      </c>
      <c r="B5" s="127"/>
      <c r="C5" s="112"/>
      <c r="D5" s="156" t="s">
        <v>182</v>
      </c>
      <c r="E5" s="122"/>
      <c r="F5" s="128" t="s">
        <v>74</v>
      </c>
      <c r="G5" s="128" t="s">
        <v>183</v>
      </c>
      <c r="H5" s="128" t="s">
        <v>184</v>
      </c>
      <c r="I5" s="128" t="s">
        <v>185</v>
      </c>
      <c r="J5" s="128" t="s">
        <v>186</v>
      </c>
      <c r="K5" s="128" t="s">
        <v>187</v>
      </c>
      <c r="L5" s="128" t="s">
        <v>188</v>
      </c>
      <c r="M5" s="128" t="s">
        <v>189</v>
      </c>
      <c r="N5" s="128" t="s">
        <v>190</v>
      </c>
      <c r="O5" s="128" t="s">
        <v>191</v>
      </c>
      <c r="P5" s="128" t="s">
        <v>192</v>
      </c>
      <c r="Q5" s="128" t="s">
        <v>101</v>
      </c>
      <c r="R5" s="128" t="s">
        <v>193</v>
      </c>
      <c r="S5" s="128" t="s">
        <v>194</v>
      </c>
      <c r="T5" s="128" t="s">
        <v>74</v>
      </c>
      <c r="U5" s="128" t="s">
        <v>195</v>
      </c>
      <c r="V5" s="128" t="s">
        <v>196</v>
      </c>
      <c r="W5" s="128" t="s">
        <v>197</v>
      </c>
      <c r="X5" s="128" t="s">
        <v>198</v>
      </c>
      <c r="Y5" s="128" t="s">
        <v>199</v>
      </c>
      <c r="Z5" s="128" t="s">
        <v>200</v>
      </c>
      <c r="AA5" s="128" t="s">
        <v>201</v>
      </c>
      <c r="AB5" s="128" t="s">
        <v>202</v>
      </c>
      <c r="AC5" s="128" t="s">
        <v>203</v>
      </c>
      <c r="AD5" s="128" t="s">
        <v>204</v>
      </c>
      <c r="AE5" s="128" t="s">
        <v>205</v>
      </c>
      <c r="AF5" s="128" t="s">
        <v>206</v>
      </c>
      <c r="AG5" s="128" t="s">
        <v>207</v>
      </c>
      <c r="AH5" s="128" t="s">
        <v>208</v>
      </c>
      <c r="AI5" s="128" t="s">
        <v>209</v>
      </c>
      <c r="AJ5" s="128" t="s">
        <v>210</v>
      </c>
      <c r="AK5" s="128" t="s">
        <v>211</v>
      </c>
      <c r="AL5" s="128" t="s">
        <v>212</v>
      </c>
      <c r="AM5" s="128" t="s">
        <v>213</v>
      </c>
      <c r="AN5" s="128" t="s">
        <v>214</v>
      </c>
      <c r="AO5" s="128" t="s">
        <v>215</v>
      </c>
      <c r="AP5" s="128" t="s">
        <v>216</v>
      </c>
      <c r="AQ5" s="128" t="s">
        <v>217</v>
      </c>
      <c r="AR5" s="128" t="s">
        <v>218</v>
      </c>
      <c r="AS5" s="128" t="s">
        <v>219</v>
      </c>
      <c r="AT5" s="128" t="s">
        <v>220</v>
      </c>
      <c r="AU5" s="128" t="s">
        <v>221</v>
      </c>
      <c r="AV5" s="128" t="s">
        <v>74</v>
      </c>
      <c r="AW5" s="128" t="s">
        <v>222</v>
      </c>
      <c r="AX5" s="128" t="s">
        <v>223</v>
      </c>
      <c r="AY5" s="128" t="s">
        <v>224</v>
      </c>
      <c r="AZ5" s="128" t="s">
        <v>225</v>
      </c>
      <c r="BA5" s="128" t="s">
        <v>226</v>
      </c>
      <c r="BB5" s="128" t="s">
        <v>227</v>
      </c>
      <c r="BC5" s="128" t="s">
        <v>228</v>
      </c>
      <c r="BD5" s="128" t="s">
        <v>229</v>
      </c>
      <c r="BE5" s="128" t="s">
        <v>230</v>
      </c>
      <c r="BF5" s="128" t="s">
        <v>231</v>
      </c>
      <c r="BG5" s="106" t="s">
        <v>232</v>
      </c>
      <c r="BH5" s="106" t="s">
        <v>74</v>
      </c>
      <c r="BI5" s="106" t="s">
        <v>233</v>
      </c>
      <c r="BJ5" s="106" t="s">
        <v>234</v>
      </c>
      <c r="BK5" s="106" t="s">
        <v>235</v>
      </c>
      <c r="BL5" s="106" t="s">
        <v>236</v>
      </c>
      <c r="BM5" s="128" t="s">
        <v>74</v>
      </c>
      <c r="BN5" s="128" t="s">
        <v>237</v>
      </c>
      <c r="BO5" s="128" t="s">
        <v>238</v>
      </c>
      <c r="BP5" s="128" t="s">
        <v>239</v>
      </c>
      <c r="BQ5" s="128" t="s">
        <v>240</v>
      </c>
      <c r="BR5" s="128" t="s">
        <v>241</v>
      </c>
      <c r="BS5" s="128" t="s">
        <v>242</v>
      </c>
      <c r="BT5" s="128" t="s">
        <v>243</v>
      </c>
      <c r="BU5" s="128" t="s">
        <v>244</v>
      </c>
      <c r="BV5" s="128" t="s">
        <v>245</v>
      </c>
      <c r="BW5" s="154" t="s">
        <v>246</v>
      </c>
      <c r="BX5" s="154" t="s">
        <v>247</v>
      </c>
      <c r="BY5" s="128" t="s">
        <v>248</v>
      </c>
      <c r="BZ5" s="128" t="s">
        <v>74</v>
      </c>
      <c r="CA5" s="128" t="s">
        <v>237</v>
      </c>
      <c r="CB5" s="128" t="s">
        <v>238</v>
      </c>
      <c r="CC5" s="128" t="s">
        <v>239</v>
      </c>
      <c r="CD5" s="128" t="s">
        <v>240</v>
      </c>
      <c r="CE5" s="128" t="s">
        <v>241</v>
      </c>
      <c r="CF5" s="128" t="s">
        <v>242</v>
      </c>
      <c r="CG5" s="128" t="s">
        <v>243</v>
      </c>
      <c r="CH5" s="128" t="s">
        <v>249</v>
      </c>
      <c r="CI5" s="128" t="s">
        <v>250</v>
      </c>
      <c r="CJ5" s="128" t="s">
        <v>251</v>
      </c>
      <c r="CK5" s="128" t="s">
        <v>252</v>
      </c>
      <c r="CL5" s="128" t="s">
        <v>244</v>
      </c>
      <c r="CM5" s="128" t="s">
        <v>245</v>
      </c>
      <c r="CN5" s="128" t="s">
        <v>253</v>
      </c>
      <c r="CO5" s="154" t="s">
        <v>246</v>
      </c>
      <c r="CP5" s="154" t="s">
        <v>247</v>
      </c>
      <c r="CQ5" s="128" t="s">
        <v>254</v>
      </c>
      <c r="CR5" s="154" t="s">
        <v>74</v>
      </c>
      <c r="CS5" s="154" t="s">
        <v>255</v>
      </c>
      <c r="CT5" s="128" t="s">
        <v>256</v>
      </c>
      <c r="CU5" s="154" t="s">
        <v>74</v>
      </c>
      <c r="CV5" s="154" t="s">
        <v>255</v>
      </c>
      <c r="CW5" s="128" t="s">
        <v>257</v>
      </c>
      <c r="CX5" s="154" t="s">
        <v>258</v>
      </c>
      <c r="CY5" s="154" t="s">
        <v>259</v>
      </c>
      <c r="CZ5" s="106" t="s">
        <v>256</v>
      </c>
      <c r="DA5" s="154" t="s">
        <v>74</v>
      </c>
      <c r="DB5" s="154" t="s">
        <v>180</v>
      </c>
      <c r="DC5" s="154" t="s">
        <v>260</v>
      </c>
      <c r="DD5" s="128" t="s">
        <v>74</v>
      </c>
      <c r="DE5" s="128" t="s">
        <v>261</v>
      </c>
      <c r="DF5" s="128" t="s">
        <v>262</v>
      </c>
      <c r="DG5" s="128" t="s">
        <v>260</v>
      </c>
      <c r="DH5" s="128" t="s">
        <v>263</v>
      </c>
      <c r="DI5" s="128" t="s">
        <v>181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5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05"/>
      <c r="BH6" s="105"/>
      <c r="BI6" s="105"/>
      <c r="BJ6" s="105"/>
      <c r="BK6" s="105"/>
      <c r="BL6" s="105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55"/>
      <c r="BX6" s="155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55"/>
      <c r="CP6" s="155"/>
      <c r="CQ6" s="123"/>
      <c r="CR6" s="155"/>
      <c r="CS6" s="155"/>
      <c r="CT6" s="123"/>
      <c r="CU6" s="155"/>
      <c r="CV6" s="155"/>
      <c r="CW6" s="123"/>
      <c r="CX6" s="155"/>
      <c r="CY6" s="155"/>
      <c r="CZ6" s="105"/>
      <c r="DA6" s="155"/>
      <c r="DB6" s="155"/>
      <c r="DC6" s="155"/>
      <c r="DD6" s="123"/>
      <c r="DE6" s="123"/>
      <c r="DF6" s="123"/>
      <c r="DG6" s="123"/>
      <c r="DH6" s="123"/>
      <c r="DI6" s="123"/>
    </row>
    <row r="7" spans="1:113" ht="19.5" customHeight="1">
      <c r="A7" s="92" t="s">
        <v>38</v>
      </c>
      <c r="B7" s="92" t="s">
        <v>38</v>
      </c>
      <c r="C7" s="92" t="s">
        <v>38</v>
      </c>
      <c r="D7" s="92" t="s">
        <v>59</v>
      </c>
      <c r="E7" s="93">
        <f aca="true" t="shared" si="0" ref="E7:E24">SUM(F7,T7,AV7,BH7,BM7,BZ7,CR7,CU7,DA7,DD7)</f>
        <v>216.22</v>
      </c>
      <c r="F7" s="93">
        <v>100.05</v>
      </c>
      <c r="G7" s="93">
        <v>23.45</v>
      </c>
      <c r="H7" s="93">
        <v>3.75</v>
      </c>
      <c r="I7" s="93">
        <v>0</v>
      </c>
      <c r="J7" s="93">
        <v>0</v>
      </c>
      <c r="K7" s="93">
        <v>19.72</v>
      </c>
      <c r="L7" s="93">
        <v>8.4</v>
      </c>
      <c r="M7" s="93">
        <v>4.6</v>
      </c>
      <c r="N7" s="93">
        <v>5.3</v>
      </c>
      <c r="O7" s="94">
        <v>0</v>
      </c>
      <c r="P7" s="94">
        <v>7.33</v>
      </c>
      <c r="Q7" s="94">
        <v>7.5</v>
      </c>
      <c r="R7" s="94">
        <v>0</v>
      </c>
      <c r="S7" s="94">
        <v>20</v>
      </c>
      <c r="T7" s="94">
        <v>116.17</v>
      </c>
      <c r="U7" s="94">
        <v>2.76</v>
      </c>
      <c r="V7" s="94">
        <v>2</v>
      </c>
      <c r="W7" s="94">
        <v>0</v>
      </c>
      <c r="X7" s="94">
        <v>0</v>
      </c>
      <c r="Y7" s="94">
        <v>0</v>
      </c>
      <c r="Z7" s="94">
        <v>0</v>
      </c>
      <c r="AA7" s="94">
        <v>3</v>
      </c>
      <c r="AB7" s="94">
        <v>0</v>
      </c>
      <c r="AC7" s="94">
        <v>0</v>
      </c>
      <c r="AD7" s="94">
        <v>4</v>
      </c>
      <c r="AE7" s="94">
        <v>0</v>
      </c>
      <c r="AF7" s="94">
        <v>0</v>
      </c>
      <c r="AG7" s="94">
        <v>7.55</v>
      </c>
      <c r="AH7" s="94">
        <v>1</v>
      </c>
      <c r="AI7" s="94">
        <v>4.35</v>
      </c>
      <c r="AJ7" s="94">
        <v>0.5</v>
      </c>
      <c r="AK7" s="94">
        <v>0</v>
      </c>
      <c r="AL7" s="94">
        <v>0</v>
      </c>
      <c r="AM7" s="94">
        <v>0</v>
      </c>
      <c r="AN7" s="94">
        <v>4</v>
      </c>
      <c r="AO7" s="94">
        <v>82</v>
      </c>
      <c r="AP7" s="94">
        <v>1.2</v>
      </c>
      <c r="AQ7" s="94">
        <v>0.7</v>
      </c>
      <c r="AR7" s="94">
        <v>1.44</v>
      </c>
      <c r="AS7" s="94">
        <v>0</v>
      </c>
      <c r="AT7" s="94">
        <v>0</v>
      </c>
      <c r="AU7" s="94">
        <v>1.67</v>
      </c>
      <c r="AV7" s="94">
        <v>0</v>
      </c>
      <c r="AW7" s="94">
        <v>0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94">
        <v>0</v>
      </c>
      <c r="CB7" s="94">
        <v>0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  <c r="DH7" s="94">
        <v>0</v>
      </c>
      <c r="DI7" s="94">
        <v>0</v>
      </c>
    </row>
    <row r="8" spans="1:113" ht="19.5" customHeight="1">
      <c r="A8" s="92" t="s">
        <v>38</v>
      </c>
      <c r="B8" s="92" t="s">
        <v>38</v>
      </c>
      <c r="C8" s="92" t="s">
        <v>38</v>
      </c>
      <c r="D8" s="92" t="s">
        <v>264</v>
      </c>
      <c r="E8" s="93">
        <f t="shared" si="0"/>
        <v>4.35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4.35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4.35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94">
        <v>0</v>
      </c>
    </row>
    <row r="9" spans="1:113" ht="19.5" customHeight="1">
      <c r="A9" s="92" t="s">
        <v>38</v>
      </c>
      <c r="B9" s="92" t="s">
        <v>38</v>
      </c>
      <c r="C9" s="92" t="s">
        <v>38</v>
      </c>
      <c r="D9" s="92" t="s">
        <v>265</v>
      </c>
      <c r="E9" s="93">
        <f t="shared" si="0"/>
        <v>4.35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4.35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4.35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v>0</v>
      </c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</v>
      </c>
      <c r="BL9" s="94"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  <c r="DH9" s="94">
        <v>0</v>
      </c>
      <c r="DI9" s="94">
        <v>0</v>
      </c>
    </row>
    <row r="10" spans="1:113" ht="19.5" customHeight="1">
      <c r="A10" s="92" t="s">
        <v>82</v>
      </c>
      <c r="B10" s="92" t="s">
        <v>83</v>
      </c>
      <c r="C10" s="92" t="s">
        <v>84</v>
      </c>
      <c r="D10" s="92" t="s">
        <v>266</v>
      </c>
      <c r="E10" s="93">
        <f t="shared" si="0"/>
        <v>4.35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4.35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4.35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  <c r="DH10" s="94">
        <v>0</v>
      </c>
      <c r="DI10" s="94">
        <v>0</v>
      </c>
    </row>
    <row r="11" spans="1:113" ht="19.5" customHeight="1">
      <c r="A11" s="92" t="s">
        <v>38</v>
      </c>
      <c r="B11" s="92" t="s">
        <v>38</v>
      </c>
      <c r="C11" s="92" t="s">
        <v>38</v>
      </c>
      <c r="D11" s="92" t="s">
        <v>267</v>
      </c>
      <c r="E11" s="93">
        <f t="shared" si="0"/>
        <v>182.83999999999997</v>
      </c>
      <c r="F11" s="93">
        <v>71.02</v>
      </c>
      <c r="G11" s="93">
        <v>23.45</v>
      </c>
      <c r="H11" s="93">
        <v>0.52</v>
      </c>
      <c r="I11" s="93">
        <v>0</v>
      </c>
      <c r="J11" s="93">
        <v>0</v>
      </c>
      <c r="K11" s="93">
        <v>19.72</v>
      </c>
      <c r="L11" s="93">
        <v>0</v>
      </c>
      <c r="M11" s="93">
        <v>0</v>
      </c>
      <c r="N11" s="93">
        <v>0</v>
      </c>
      <c r="O11" s="94">
        <v>0</v>
      </c>
      <c r="P11" s="94">
        <v>7.33</v>
      </c>
      <c r="Q11" s="94">
        <v>0</v>
      </c>
      <c r="R11" s="94">
        <v>0</v>
      </c>
      <c r="S11" s="94">
        <v>20</v>
      </c>
      <c r="T11" s="94">
        <v>111.82</v>
      </c>
      <c r="U11" s="94">
        <v>2.76</v>
      </c>
      <c r="V11" s="94">
        <v>2</v>
      </c>
      <c r="W11" s="94">
        <v>0</v>
      </c>
      <c r="X11" s="94">
        <v>0</v>
      </c>
      <c r="Y11" s="94">
        <v>0</v>
      </c>
      <c r="Z11" s="94">
        <v>0</v>
      </c>
      <c r="AA11" s="94">
        <v>3</v>
      </c>
      <c r="AB11" s="94">
        <v>0</v>
      </c>
      <c r="AC11" s="94">
        <v>0</v>
      </c>
      <c r="AD11" s="94">
        <v>4</v>
      </c>
      <c r="AE11" s="94">
        <v>0</v>
      </c>
      <c r="AF11" s="94">
        <v>0</v>
      </c>
      <c r="AG11" s="94">
        <v>7.55</v>
      </c>
      <c r="AH11" s="94">
        <v>1</v>
      </c>
      <c r="AI11" s="94">
        <v>0</v>
      </c>
      <c r="AJ11" s="94">
        <v>0.5</v>
      </c>
      <c r="AK11" s="94">
        <v>0</v>
      </c>
      <c r="AL11" s="94">
        <v>0</v>
      </c>
      <c r="AM11" s="94">
        <v>0</v>
      </c>
      <c r="AN11" s="94">
        <v>4</v>
      </c>
      <c r="AO11" s="94">
        <v>82</v>
      </c>
      <c r="AP11" s="94">
        <v>1.2</v>
      </c>
      <c r="AQ11" s="94">
        <v>0.7</v>
      </c>
      <c r="AR11" s="94">
        <v>1.44</v>
      </c>
      <c r="AS11" s="94">
        <v>0</v>
      </c>
      <c r="AT11" s="94">
        <v>0</v>
      </c>
      <c r="AU11" s="94">
        <v>1.67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94">
        <v>0</v>
      </c>
    </row>
    <row r="12" spans="1:113" ht="19.5" customHeight="1">
      <c r="A12" s="92" t="s">
        <v>38</v>
      </c>
      <c r="B12" s="92" t="s">
        <v>38</v>
      </c>
      <c r="C12" s="92" t="s">
        <v>38</v>
      </c>
      <c r="D12" s="92" t="s">
        <v>268</v>
      </c>
      <c r="E12" s="93">
        <f t="shared" si="0"/>
        <v>182.83999999999997</v>
      </c>
      <c r="F12" s="93">
        <v>71.02</v>
      </c>
      <c r="G12" s="93">
        <v>23.45</v>
      </c>
      <c r="H12" s="93">
        <v>0.52</v>
      </c>
      <c r="I12" s="93">
        <v>0</v>
      </c>
      <c r="J12" s="93">
        <v>0</v>
      </c>
      <c r="K12" s="93">
        <v>19.72</v>
      </c>
      <c r="L12" s="93">
        <v>0</v>
      </c>
      <c r="M12" s="93">
        <v>0</v>
      </c>
      <c r="N12" s="93">
        <v>0</v>
      </c>
      <c r="O12" s="94">
        <v>0</v>
      </c>
      <c r="P12" s="94">
        <v>7.33</v>
      </c>
      <c r="Q12" s="94">
        <v>0</v>
      </c>
      <c r="R12" s="94">
        <v>0</v>
      </c>
      <c r="S12" s="94">
        <v>20</v>
      </c>
      <c r="T12" s="94">
        <v>111.82</v>
      </c>
      <c r="U12" s="94">
        <v>2.76</v>
      </c>
      <c r="V12" s="94">
        <v>2</v>
      </c>
      <c r="W12" s="94">
        <v>0</v>
      </c>
      <c r="X12" s="94">
        <v>0</v>
      </c>
      <c r="Y12" s="94">
        <v>0</v>
      </c>
      <c r="Z12" s="94">
        <v>0</v>
      </c>
      <c r="AA12" s="94">
        <v>3</v>
      </c>
      <c r="AB12" s="94">
        <v>0</v>
      </c>
      <c r="AC12" s="94">
        <v>0</v>
      </c>
      <c r="AD12" s="94">
        <v>4</v>
      </c>
      <c r="AE12" s="94">
        <v>0</v>
      </c>
      <c r="AF12" s="94">
        <v>0</v>
      </c>
      <c r="AG12" s="94">
        <v>7.55</v>
      </c>
      <c r="AH12" s="94">
        <v>1</v>
      </c>
      <c r="AI12" s="94">
        <v>0</v>
      </c>
      <c r="AJ12" s="94">
        <v>0.5</v>
      </c>
      <c r="AK12" s="94">
        <v>0</v>
      </c>
      <c r="AL12" s="94">
        <v>0</v>
      </c>
      <c r="AM12" s="94">
        <v>0</v>
      </c>
      <c r="AN12" s="94">
        <v>4</v>
      </c>
      <c r="AO12" s="94">
        <v>82</v>
      </c>
      <c r="AP12" s="94">
        <v>1.2</v>
      </c>
      <c r="AQ12" s="94">
        <v>0.7</v>
      </c>
      <c r="AR12" s="94">
        <v>1.44</v>
      </c>
      <c r="AS12" s="94">
        <v>0</v>
      </c>
      <c r="AT12" s="94">
        <v>0</v>
      </c>
      <c r="AU12" s="94">
        <v>1.67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  <c r="DH12" s="94">
        <v>0</v>
      </c>
      <c r="DI12" s="94">
        <v>0</v>
      </c>
    </row>
    <row r="13" spans="1:113" ht="19.5" customHeight="1">
      <c r="A13" s="92" t="s">
        <v>87</v>
      </c>
      <c r="B13" s="92" t="s">
        <v>88</v>
      </c>
      <c r="C13" s="92" t="s">
        <v>89</v>
      </c>
      <c r="D13" s="92" t="s">
        <v>269</v>
      </c>
      <c r="E13" s="93">
        <f t="shared" si="0"/>
        <v>182.83999999999997</v>
      </c>
      <c r="F13" s="93">
        <v>71.02</v>
      </c>
      <c r="G13" s="93">
        <v>23.45</v>
      </c>
      <c r="H13" s="93">
        <v>0.52</v>
      </c>
      <c r="I13" s="93">
        <v>0</v>
      </c>
      <c r="J13" s="93">
        <v>0</v>
      </c>
      <c r="K13" s="93">
        <v>19.72</v>
      </c>
      <c r="L13" s="93">
        <v>0</v>
      </c>
      <c r="M13" s="93">
        <v>0</v>
      </c>
      <c r="N13" s="93">
        <v>0</v>
      </c>
      <c r="O13" s="94">
        <v>0</v>
      </c>
      <c r="P13" s="94">
        <v>7.33</v>
      </c>
      <c r="Q13" s="94">
        <v>0</v>
      </c>
      <c r="R13" s="94">
        <v>0</v>
      </c>
      <c r="S13" s="94">
        <v>20</v>
      </c>
      <c r="T13" s="94">
        <v>111.82</v>
      </c>
      <c r="U13" s="94">
        <v>2.76</v>
      </c>
      <c r="V13" s="94">
        <v>2</v>
      </c>
      <c r="W13" s="94">
        <v>0</v>
      </c>
      <c r="X13" s="94">
        <v>0</v>
      </c>
      <c r="Y13" s="94">
        <v>0</v>
      </c>
      <c r="Z13" s="94">
        <v>0</v>
      </c>
      <c r="AA13" s="94">
        <v>3</v>
      </c>
      <c r="AB13" s="94">
        <v>0</v>
      </c>
      <c r="AC13" s="94">
        <v>0</v>
      </c>
      <c r="AD13" s="94">
        <v>4</v>
      </c>
      <c r="AE13" s="94">
        <v>0</v>
      </c>
      <c r="AF13" s="94">
        <v>0</v>
      </c>
      <c r="AG13" s="94">
        <v>7.55</v>
      </c>
      <c r="AH13" s="94">
        <v>1</v>
      </c>
      <c r="AI13" s="94">
        <v>0</v>
      </c>
      <c r="AJ13" s="94">
        <v>0.5</v>
      </c>
      <c r="AK13" s="94">
        <v>0</v>
      </c>
      <c r="AL13" s="94">
        <v>0</v>
      </c>
      <c r="AM13" s="94">
        <v>0</v>
      </c>
      <c r="AN13" s="94">
        <v>4</v>
      </c>
      <c r="AO13" s="94">
        <v>82</v>
      </c>
      <c r="AP13" s="94">
        <v>1.2</v>
      </c>
      <c r="AQ13" s="94">
        <v>0.7</v>
      </c>
      <c r="AR13" s="94">
        <v>1.44</v>
      </c>
      <c r="AS13" s="94">
        <v>0</v>
      </c>
      <c r="AT13" s="94">
        <v>0</v>
      </c>
      <c r="AU13" s="94">
        <v>1.67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  <c r="DH13" s="94">
        <v>0</v>
      </c>
      <c r="DI13" s="94">
        <v>0</v>
      </c>
    </row>
    <row r="14" spans="1:113" ht="19.5" customHeight="1">
      <c r="A14" s="92" t="s">
        <v>38</v>
      </c>
      <c r="B14" s="92" t="s">
        <v>38</v>
      </c>
      <c r="C14" s="92" t="s">
        <v>38</v>
      </c>
      <c r="D14" s="92" t="s">
        <v>270</v>
      </c>
      <c r="E14" s="93">
        <f t="shared" si="0"/>
        <v>13</v>
      </c>
      <c r="F14" s="93">
        <v>13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8.4</v>
      </c>
      <c r="M14" s="93">
        <v>4.6</v>
      </c>
      <c r="N14" s="93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94">
        <v>0</v>
      </c>
    </row>
    <row r="15" spans="1:113" ht="19.5" customHeight="1">
      <c r="A15" s="92" t="s">
        <v>38</v>
      </c>
      <c r="B15" s="92" t="s">
        <v>38</v>
      </c>
      <c r="C15" s="92" t="s">
        <v>38</v>
      </c>
      <c r="D15" s="92" t="s">
        <v>271</v>
      </c>
      <c r="E15" s="93">
        <f t="shared" si="0"/>
        <v>13</v>
      </c>
      <c r="F15" s="93">
        <v>13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8.4</v>
      </c>
      <c r="M15" s="93">
        <v>4.6</v>
      </c>
      <c r="N15" s="93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  <c r="DH15" s="94">
        <v>0</v>
      </c>
      <c r="DI15" s="94">
        <v>0</v>
      </c>
    </row>
    <row r="16" spans="1:113" ht="19.5" customHeight="1">
      <c r="A16" s="92" t="s">
        <v>91</v>
      </c>
      <c r="B16" s="92" t="s">
        <v>92</v>
      </c>
      <c r="C16" s="92" t="s">
        <v>92</v>
      </c>
      <c r="D16" s="92" t="s">
        <v>272</v>
      </c>
      <c r="E16" s="93">
        <f t="shared" si="0"/>
        <v>8.4</v>
      </c>
      <c r="F16" s="93">
        <v>8.4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8.4</v>
      </c>
      <c r="M16" s="93">
        <v>0</v>
      </c>
      <c r="N16" s="93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  <c r="DH16" s="94">
        <v>0</v>
      </c>
      <c r="DI16" s="94">
        <v>0</v>
      </c>
    </row>
    <row r="17" spans="1:113" ht="19.5" customHeight="1">
      <c r="A17" s="92" t="s">
        <v>91</v>
      </c>
      <c r="B17" s="92" t="s">
        <v>92</v>
      </c>
      <c r="C17" s="92" t="s">
        <v>94</v>
      </c>
      <c r="D17" s="92" t="s">
        <v>273</v>
      </c>
      <c r="E17" s="93">
        <f t="shared" si="0"/>
        <v>4.6</v>
      </c>
      <c r="F17" s="93">
        <v>4.6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4.6</v>
      </c>
      <c r="N17" s="93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94">
        <v>0</v>
      </c>
    </row>
    <row r="18" spans="1:113" ht="19.5" customHeight="1">
      <c r="A18" s="92" t="s">
        <v>38</v>
      </c>
      <c r="B18" s="92" t="s">
        <v>38</v>
      </c>
      <c r="C18" s="92" t="s">
        <v>38</v>
      </c>
      <c r="D18" s="92" t="s">
        <v>274</v>
      </c>
      <c r="E18" s="93">
        <f t="shared" si="0"/>
        <v>5.3</v>
      </c>
      <c r="F18" s="93">
        <v>5.3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5.3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  <c r="DH18" s="94">
        <v>0</v>
      </c>
      <c r="DI18" s="94">
        <v>0</v>
      </c>
    </row>
    <row r="19" spans="1:113" ht="19.5" customHeight="1">
      <c r="A19" s="92" t="s">
        <v>38</v>
      </c>
      <c r="B19" s="92" t="s">
        <v>38</v>
      </c>
      <c r="C19" s="92" t="s">
        <v>38</v>
      </c>
      <c r="D19" s="92" t="s">
        <v>275</v>
      </c>
      <c r="E19" s="93">
        <f t="shared" si="0"/>
        <v>5.3</v>
      </c>
      <c r="F19" s="93">
        <v>5.3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5.3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  <c r="DH19" s="94">
        <v>0</v>
      </c>
      <c r="DI19" s="94">
        <v>0</v>
      </c>
    </row>
    <row r="20" spans="1:113" ht="19.5" customHeight="1">
      <c r="A20" s="92" t="s">
        <v>96</v>
      </c>
      <c r="B20" s="92" t="s">
        <v>97</v>
      </c>
      <c r="C20" s="92" t="s">
        <v>98</v>
      </c>
      <c r="D20" s="92" t="s">
        <v>276</v>
      </c>
      <c r="E20" s="93">
        <f t="shared" si="0"/>
        <v>5.3</v>
      </c>
      <c r="F20" s="93">
        <v>5.3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5.3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94">
        <v>0</v>
      </c>
    </row>
    <row r="21" spans="1:113" ht="19.5" customHeight="1">
      <c r="A21" s="92" t="s">
        <v>38</v>
      </c>
      <c r="B21" s="92" t="s">
        <v>38</v>
      </c>
      <c r="C21" s="92" t="s">
        <v>38</v>
      </c>
      <c r="D21" s="92" t="s">
        <v>277</v>
      </c>
      <c r="E21" s="93">
        <f t="shared" si="0"/>
        <v>10.73</v>
      </c>
      <c r="F21" s="93">
        <v>10.73</v>
      </c>
      <c r="G21" s="93">
        <v>0</v>
      </c>
      <c r="H21" s="93">
        <v>3.23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4">
        <v>0</v>
      </c>
      <c r="P21" s="94">
        <v>0</v>
      </c>
      <c r="Q21" s="94">
        <v>7.5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  <c r="DI21" s="94">
        <v>0</v>
      </c>
    </row>
    <row r="22" spans="1:113" ht="19.5" customHeight="1">
      <c r="A22" s="92" t="s">
        <v>38</v>
      </c>
      <c r="B22" s="92" t="s">
        <v>38</v>
      </c>
      <c r="C22" s="92" t="s">
        <v>38</v>
      </c>
      <c r="D22" s="92" t="s">
        <v>278</v>
      </c>
      <c r="E22" s="93">
        <f t="shared" si="0"/>
        <v>10.73</v>
      </c>
      <c r="F22" s="93">
        <v>10.73</v>
      </c>
      <c r="G22" s="93">
        <v>0</v>
      </c>
      <c r="H22" s="93">
        <v>3.23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4">
        <v>0</v>
      </c>
      <c r="P22" s="94">
        <v>0</v>
      </c>
      <c r="Q22" s="94">
        <v>7.5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  <c r="DH22" s="94">
        <v>0</v>
      </c>
      <c r="DI22" s="94">
        <v>0</v>
      </c>
    </row>
    <row r="23" spans="1:113" ht="19.5" customHeight="1">
      <c r="A23" s="92" t="s">
        <v>100</v>
      </c>
      <c r="B23" s="92" t="s">
        <v>98</v>
      </c>
      <c r="C23" s="92" t="s">
        <v>88</v>
      </c>
      <c r="D23" s="92" t="s">
        <v>279</v>
      </c>
      <c r="E23" s="93">
        <f t="shared" si="0"/>
        <v>7.5</v>
      </c>
      <c r="F23" s="93">
        <v>7.5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4">
        <v>0</v>
      </c>
      <c r="P23" s="94">
        <v>0</v>
      </c>
      <c r="Q23" s="94">
        <v>7.5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94">
        <v>0</v>
      </c>
    </row>
    <row r="24" spans="1:113" ht="19.5" customHeight="1">
      <c r="A24" s="92" t="s">
        <v>100</v>
      </c>
      <c r="B24" s="92" t="s">
        <v>98</v>
      </c>
      <c r="C24" s="92" t="s">
        <v>84</v>
      </c>
      <c r="D24" s="92" t="s">
        <v>280</v>
      </c>
      <c r="E24" s="93">
        <f t="shared" si="0"/>
        <v>3.23</v>
      </c>
      <c r="F24" s="93">
        <v>3.23</v>
      </c>
      <c r="G24" s="93">
        <v>0</v>
      </c>
      <c r="H24" s="93">
        <v>3.23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  <c r="DH24" s="94">
        <v>0</v>
      </c>
      <c r="DI24" s="94">
        <v>0</v>
      </c>
    </row>
  </sheetData>
  <sheetProtection/>
  <mergeCells count="123">
    <mergeCell ref="T4:AU4"/>
    <mergeCell ref="AV4:BG4"/>
    <mergeCell ref="BH4:BL4"/>
    <mergeCell ref="BM4:BY4"/>
    <mergeCell ref="DD4:DI4"/>
    <mergeCell ref="BZ4:CQ4"/>
    <mergeCell ref="CR4:CT4"/>
    <mergeCell ref="CU4:CZ4"/>
    <mergeCell ref="DA4:DC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AB5:AB6"/>
    <mergeCell ref="AC5:AC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I5:I6"/>
    <mergeCell ref="J5:J6"/>
    <mergeCell ref="E4:E6"/>
    <mergeCell ref="K5:K6"/>
    <mergeCell ref="D5:D6"/>
    <mergeCell ref="F5:F6"/>
    <mergeCell ref="G5:G6"/>
    <mergeCell ref="H5:H6"/>
    <mergeCell ref="AE5:AE6"/>
    <mergeCell ref="AG5:AG6"/>
    <mergeCell ref="AF5:AF6"/>
    <mergeCell ref="AD5:AD6"/>
    <mergeCell ref="O5:O6"/>
    <mergeCell ref="L5:L6"/>
    <mergeCell ref="M5:M6"/>
    <mergeCell ref="P5:P6"/>
    <mergeCell ref="N5:N6"/>
    <mergeCell ref="AR5:AR6"/>
    <mergeCell ref="AS5:AS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BD5:BD6"/>
    <mergeCell ref="BE5:BE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P5:BP6"/>
    <mergeCell ref="BQ5:BQ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CC5:CC6"/>
    <mergeCell ref="CB5:CB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N5:CN6"/>
    <mergeCell ref="CO5:CO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P5:CP6"/>
    <mergeCell ref="CQ5:CQ6"/>
    <mergeCell ref="CS5:CS6"/>
    <mergeCell ref="CR5:CR6"/>
    <mergeCell ref="CT5:CT6"/>
    <mergeCell ref="CU5:CU6"/>
    <mergeCell ref="CV5:CV6"/>
    <mergeCell ref="CW5:CW6"/>
    <mergeCell ref="DC5:DC6"/>
    <mergeCell ref="DD5:DD6"/>
    <mergeCell ref="CX5:CX6"/>
    <mergeCell ref="DA5:DA6"/>
    <mergeCell ref="DB5:DB6"/>
    <mergeCell ref="CY5:CY6"/>
    <mergeCell ref="CZ5:CZ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5"/>
      <c r="E1" s="11"/>
      <c r="F1" s="11"/>
      <c r="G1" s="8" t="s">
        <v>281</v>
      </c>
    </row>
    <row r="2" spans="1:7" ht="25.5" customHeight="1">
      <c r="A2" s="117" t="s">
        <v>282</v>
      </c>
      <c r="B2" s="117"/>
      <c r="C2" s="117"/>
      <c r="D2" s="117"/>
      <c r="E2" s="117"/>
      <c r="F2" s="117"/>
      <c r="G2" s="117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5" t="s">
        <v>283</v>
      </c>
      <c r="B4" s="160"/>
      <c r="C4" s="160"/>
      <c r="D4" s="146"/>
      <c r="E4" s="75" t="s">
        <v>105</v>
      </c>
      <c r="F4" s="122"/>
      <c r="G4" s="122"/>
    </row>
    <row r="5" spans="1:7" ht="19.5" customHeight="1">
      <c r="A5" s="126" t="s">
        <v>69</v>
      </c>
      <c r="B5" s="112"/>
      <c r="C5" s="140" t="s">
        <v>70</v>
      </c>
      <c r="D5" s="107" t="s">
        <v>182</v>
      </c>
      <c r="E5" s="122" t="s">
        <v>59</v>
      </c>
      <c r="F5" s="120" t="s">
        <v>284</v>
      </c>
      <c r="G5" s="162" t="s">
        <v>285</v>
      </c>
    </row>
    <row r="6" spans="1:7" ht="33.75" customHeight="1">
      <c r="A6" s="45" t="s">
        <v>79</v>
      </c>
      <c r="B6" s="47" t="s">
        <v>80</v>
      </c>
      <c r="C6" s="141"/>
      <c r="D6" s="161"/>
      <c r="E6" s="123"/>
      <c r="F6" s="121"/>
      <c r="G6" s="155"/>
    </row>
    <row r="7" spans="1:7" ht="19.5" customHeight="1">
      <c r="A7" s="50" t="s">
        <v>38</v>
      </c>
      <c r="B7" s="92" t="s">
        <v>38</v>
      </c>
      <c r="C7" s="96" t="s">
        <v>38</v>
      </c>
      <c r="D7" s="50" t="s">
        <v>59</v>
      </c>
      <c r="E7" s="51">
        <f aca="true" t="shared" si="0" ref="E7:E31">SUM(F7:G7)</f>
        <v>148</v>
      </c>
      <c r="F7" s="51">
        <v>100.05</v>
      </c>
      <c r="G7" s="52">
        <v>47.95</v>
      </c>
    </row>
    <row r="8" spans="1:7" ht="19.5" customHeight="1">
      <c r="A8" s="50" t="s">
        <v>38</v>
      </c>
      <c r="B8" s="92" t="s">
        <v>286</v>
      </c>
      <c r="C8" s="96" t="s">
        <v>38</v>
      </c>
      <c r="D8" s="50" t="s">
        <v>172</v>
      </c>
      <c r="E8" s="51">
        <f t="shared" si="0"/>
        <v>100.05</v>
      </c>
      <c r="F8" s="51">
        <v>100.05</v>
      </c>
      <c r="G8" s="52">
        <v>0</v>
      </c>
    </row>
    <row r="9" spans="1:7" ht="19.5" customHeight="1">
      <c r="A9" s="50" t="s">
        <v>286</v>
      </c>
      <c r="B9" s="92" t="s">
        <v>166</v>
      </c>
      <c r="C9" s="96" t="s">
        <v>85</v>
      </c>
      <c r="D9" s="50" t="s">
        <v>287</v>
      </c>
      <c r="E9" s="51">
        <f t="shared" si="0"/>
        <v>23.45</v>
      </c>
      <c r="F9" s="51">
        <v>23.45</v>
      </c>
      <c r="G9" s="52">
        <v>0</v>
      </c>
    </row>
    <row r="10" spans="1:7" ht="19.5" customHeight="1">
      <c r="A10" s="50" t="s">
        <v>286</v>
      </c>
      <c r="B10" s="92" t="s">
        <v>168</v>
      </c>
      <c r="C10" s="96" t="s">
        <v>85</v>
      </c>
      <c r="D10" s="50" t="s">
        <v>288</v>
      </c>
      <c r="E10" s="51">
        <f t="shared" si="0"/>
        <v>3.75</v>
      </c>
      <c r="F10" s="51">
        <v>3.75</v>
      </c>
      <c r="G10" s="52">
        <v>0</v>
      </c>
    </row>
    <row r="11" spans="1:7" ht="19.5" customHeight="1">
      <c r="A11" s="50" t="s">
        <v>286</v>
      </c>
      <c r="B11" s="92" t="s">
        <v>289</v>
      </c>
      <c r="C11" s="96" t="s">
        <v>85</v>
      </c>
      <c r="D11" s="50" t="s">
        <v>290</v>
      </c>
      <c r="E11" s="51">
        <f t="shared" si="0"/>
        <v>19.72</v>
      </c>
      <c r="F11" s="51">
        <v>19.72</v>
      </c>
      <c r="G11" s="52">
        <v>0</v>
      </c>
    </row>
    <row r="12" spans="1:7" ht="19.5" customHeight="1">
      <c r="A12" s="50" t="s">
        <v>286</v>
      </c>
      <c r="B12" s="92" t="s">
        <v>291</v>
      </c>
      <c r="C12" s="96" t="s">
        <v>85</v>
      </c>
      <c r="D12" s="50" t="s">
        <v>292</v>
      </c>
      <c r="E12" s="51">
        <f t="shared" si="0"/>
        <v>8.4</v>
      </c>
      <c r="F12" s="51">
        <v>8.4</v>
      </c>
      <c r="G12" s="52">
        <v>0</v>
      </c>
    </row>
    <row r="13" spans="1:7" ht="19.5" customHeight="1">
      <c r="A13" s="50" t="s">
        <v>286</v>
      </c>
      <c r="B13" s="92" t="s">
        <v>293</v>
      </c>
      <c r="C13" s="96" t="s">
        <v>85</v>
      </c>
      <c r="D13" s="50" t="s">
        <v>294</v>
      </c>
      <c r="E13" s="51">
        <f t="shared" si="0"/>
        <v>4.6</v>
      </c>
      <c r="F13" s="51">
        <v>4.6</v>
      </c>
      <c r="G13" s="52">
        <v>0</v>
      </c>
    </row>
    <row r="14" spans="1:7" ht="19.5" customHeight="1">
      <c r="A14" s="50" t="s">
        <v>286</v>
      </c>
      <c r="B14" s="92" t="s">
        <v>295</v>
      </c>
      <c r="C14" s="96" t="s">
        <v>85</v>
      </c>
      <c r="D14" s="50" t="s">
        <v>296</v>
      </c>
      <c r="E14" s="51">
        <f t="shared" si="0"/>
        <v>5.3</v>
      </c>
      <c r="F14" s="51">
        <v>5.3</v>
      </c>
      <c r="G14" s="52">
        <v>0</v>
      </c>
    </row>
    <row r="15" spans="1:7" ht="19.5" customHeight="1">
      <c r="A15" s="50" t="s">
        <v>286</v>
      </c>
      <c r="B15" s="92" t="s">
        <v>297</v>
      </c>
      <c r="C15" s="96" t="s">
        <v>85</v>
      </c>
      <c r="D15" s="50" t="s">
        <v>298</v>
      </c>
      <c r="E15" s="51">
        <f t="shared" si="0"/>
        <v>7.33</v>
      </c>
      <c r="F15" s="51">
        <v>7.33</v>
      </c>
      <c r="G15" s="52">
        <v>0</v>
      </c>
    </row>
    <row r="16" spans="1:7" ht="19.5" customHeight="1">
      <c r="A16" s="50" t="s">
        <v>286</v>
      </c>
      <c r="B16" s="92" t="s">
        <v>299</v>
      </c>
      <c r="C16" s="96" t="s">
        <v>85</v>
      </c>
      <c r="D16" s="50" t="s">
        <v>300</v>
      </c>
      <c r="E16" s="51">
        <f t="shared" si="0"/>
        <v>7.5</v>
      </c>
      <c r="F16" s="51">
        <v>7.5</v>
      </c>
      <c r="G16" s="52">
        <v>0</v>
      </c>
    </row>
    <row r="17" spans="1:7" ht="19.5" customHeight="1">
      <c r="A17" s="50" t="s">
        <v>286</v>
      </c>
      <c r="B17" s="92" t="s">
        <v>301</v>
      </c>
      <c r="C17" s="96" t="s">
        <v>85</v>
      </c>
      <c r="D17" s="50" t="s">
        <v>302</v>
      </c>
      <c r="E17" s="51">
        <f t="shared" si="0"/>
        <v>20</v>
      </c>
      <c r="F17" s="51">
        <v>20</v>
      </c>
      <c r="G17" s="52">
        <v>0</v>
      </c>
    </row>
    <row r="18" spans="1:7" ht="19.5" customHeight="1">
      <c r="A18" s="50" t="s">
        <v>38</v>
      </c>
      <c r="B18" s="92" t="s">
        <v>303</v>
      </c>
      <c r="C18" s="96" t="s">
        <v>38</v>
      </c>
      <c r="D18" s="50" t="s">
        <v>173</v>
      </c>
      <c r="E18" s="51">
        <f t="shared" si="0"/>
        <v>47.95</v>
      </c>
      <c r="F18" s="51">
        <v>0</v>
      </c>
      <c r="G18" s="52">
        <v>47.95</v>
      </c>
    </row>
    <row r="19" spans="1:7" ht="19.5" customHeight="1">
      <c r="A19" s="50" t="s">
        <v>303</v>
      </c>
      <c r="B19" s="92" t="s">
        <v>166</v>
      </c>
      <c r="C19" s="96" t="s">
        <v>85</v>
      </c>
      <c r="D19" s="50" t="s">
        <v>304</v>
      </c>
      <c r="E19" s="51">
        <f t="shared" si="0"/>
        <v>2.76</v>
      </c>
      <c r="F19" s="51">
        <v>0</v>
      </c>
      <c r="G19" s="52">
        <v>2.76</v>
      </c>
    </row>
    <row r="20" spans="1:7" ht="19.5" customHeight="1">
      <c r="A20" s="50" t="s">
        <v>303</v>
      </c>
      <c r="B20" s="92" t="s">
        <v>168</v>
      </c>
      <c r="C20" s="96" t="s">
        <v>85</v>
      </c>
      <c r="D20" s="50" t="s">
        <v>305</v>
      </c>
      <c r="E20" s="51">
        <f t="shared" si="0"/>
        <v>2</v>
      </c>
      <c r="F20" s="51">
        <v>0</v>
      </c>
      <c r="G20" s="52">
        <v>2</v>
      </c>
    </row>
    <row r="21" spans="1:7" ht="19.5" customHeight="1">
      <c r="A21" s="50" t="s">
        <v>303</v>
      </c>
      <c r="B21" s="92" t="s">
        <v>289</v>
      </c>
      <c r="C21" s="96" t="s">
        <v>85</v>
      </c>
      <c r="D21" s="50" t="s">
        <v>306</v>
      </c>
      <c r="E21" s="51">
        <f t="shared" si="0"/>
        <v>3</v>
      </c>
      <c r="F21" s="51">
        <v>0</v>
      </c>
      <c r="G21" s="52">
        <v>3</v>
      </c>
    </row>
    <row r="22" spans="1:7" ht="19.5" customHeight="1">
      <c r="A22" s="50" t="s">
        <v>303</v>
      </c>
      <c r="B22" s="92" t="s">
        <v>307</v>
      </c>
      <c r="C22" s="96" t="s">
        <v>85</v>
      </c>
      <c r="D22" s="50" t="s">
        <v>308</v>
      </c>
      <c r="E22" s="51">
        <f t="shared" si="0"/>
        <v>4</v>
      </c>
      <c r="F22" s="51">
        <v>0</v>
      </c>
      <c r="G22" s="52">
        <v>4</v>
      </c>
    </row>
    <row r="23" spans="1:7" ht="19.5" customHeight="1">
      <c r="A23" s="50" t="s">
        <v>303</v>
      </c>
      <c r="B23" s="92" t="s">
        <v>309</v>
      </c>
      <c r="C23" s="96" t="s">
        <v>85</v>
      </c>
      <c r="D23" s="50" t="s">
        <v>310</v>
      </c>
      <c r="E23" s="51">
        <f t="shared" si="0"/>
        <v>7</v>
      </c>
      <c r="F23" s="51">
        <v>0</v>
      </c>
      <c r="G23" s="52">
        <v>7</v>
      </c>
    </row>
    <row r="24" spans="1:7" ht="19.5" customHeight="1">
      <c r="A24" s="50" t="s">
        <v>303</v>
      </c>
      <c r="B24" s="92" t="s">
        <v>311</v>
      </c>
      <c r="C24" s="96" t="s">
        <v>85</v>
      </c>
      <c r="D24" s="50" t="s">
        <v>312</v>
      </c>
      <c r="E24" s="51">
        <f t="shared" si="0"/>
        <v>1</v>
      </c>
      <c r="F24" s="51">
        <v>0</v>
      </c>
      <c r="G24" s="52">
        <v>1</v>
      </c>
    </row>
    <row r="25" spans="1:7" ht="19.5" customHeight="1">
      <c r="A25" s="50" t="s">
        <v>303</v>
      </c>
      <c r="B25" s="92" t="s">
        <v>313</v>
      </c>
      <c r="C25" s="96" t="s">
        <v>85</v>
      </c>
      <c r="D25" s="50" t="s">
        <v>314</v>
      </c>
      <c r="E25" s="51">
        <f t="shared" si="0"/>
        <v>4.35</v>
      </c>
      <c r="F25" s="51">
        <v>0</v>
      </c>
      <c r="G25" s="52">
        <v>4.35</v>
      </c>
    </row>
    <row r="26" spans="1:7" ht="19.5" customHeight="1">
      <c r="A26" s="50" t="s">
        <v>303</v>
      </c>
      <c r="B26" s="92" t="s">
        <v>315</v>
      </c>
      <c r="C26" s="96" t="s">
        <v>85</v>
      </c>
      <c r="D26" s="50" t="s">
        <v>316</v>
      </c>
      <c r="E26" s="51">
        <f t="shared" si="0"/>
        <v>0.5</v>
      </c>
      <c r="F26" s="51">
        <v>0</v>
      </c>
      <c r="G26" s="52">
        <v>0.5</v>
      </c>
    </row>
    <row r="27" spans="1:7" ht="19.5" customHeight="1">
      <c r="A27" s="50" t="s">
        <v>303</v>
      </c>
      <c r="B27" s="92" t="s">
        <v>317</v>
      </c>
      <c r="C27" s="96" t="s">
        <v>85</v>
      </c>
      <c r="D27" s="50" t="s">
        <v>318</v>
      </c>
      <c r="E27" s="51">
        <f t="shared" si="0"/>
        <v>4</v>
      </c>
      <c r="F27" s="51">
        <v>0</v>
      </c>
      <c r="G27" s="52">
        <v>4</v>
      </c>
    </row>
    <row r="28" spans="1:7" ht="19.5" customHeight="1">
      <c r="A28" s="50" t="s">
        <v>303</v>
      </c>
      <c r="B28" s="92" t="s">
        <v>319</v>
      </c>
      <c r="C28" s="96" t="s">
        <v>85</v>
      </c>
      <c r="D28" s="50" t="s">
        <v>320</v>
      </c>
      <c r="E28" s="51">
        <f t="shared" si="0"/>
        <v>16</v>
      </c>
      <c r="F28" s="51">
        <v>0</v>
      </c>
      <c r="G28" s="52">
        <v>16</v>
      </c>
    </row>
    <row r="29" spans="1:7" ht="19.5" customHeight="1">
      <c r="A29" s="50" t="s">
        <v>303</v>
      </c>
      <c r="B29" s="92" t="s">
        <v>321</v>
      </c>
      <c r="C29" s="96" t="s">
        <v>85</v>
      </c>
      <c r="D29" s="50" t="s">
        <v>322</v>
      </c>
      <c r="E29" s="51">
        <f t="shared" si="0"/>
        <v>1.2</v>
      </c>
      <c r="F29" s="51">
        <v>0</v>
      </c>
      <c r="G29" s="52">
        <v>1.2</v>
      </c>
    </row>
    <row r="30" spans="1:7" ht="19.5" customHeight="1">
      <c r="A30" s="50" t="s">
        <v>303</v>
      </c>
      <c r="B30" s="92" t="s">
        <v>323</v>
      </c>
      <c r="C30" s="96" t="s">
        <v>85</v>
      </c>
      <c r="D30" s="50" t="s">
        <v>324</v>
      </c>
      <c r="E30" s="51">
        <f t="shared" si="0"/>
        <v>0.7</v>
      </c>
      <c r="F30" s="51">
        <v>0</v>
      </c>
      <c r="G30" s="52">
        <v>0.7</v>
      </c>
    </row>
    <row r="31" spans="1:7" ht="19.5" customHeight="1">
      <c r="A31" s="50" t="s">
        <v>303</v>
      </c>
      <c r="B31" s="92" t="s">
        <v>325</v>
      </c>
      <c r="C31" s="96" t="s">
        <v>85</v>
      </c>
      <c r="D31" s="50" t="s">
        <v>326</v>
      </c>
      <c r="E31" s="51">
        <f t="shared" si="0"/>
        <v>1.44</v>
      </c>
      <c r="F31" s="51">
        <v>0</v>
      </c>
      <c r="G31" s="52">
        <v>1.44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83" t="s">
        <v>327</v>
      </c>
    </row>
    <row r="2" spans="1:6" ht="19.5" customHeight="1">
      <c r="A2" s="117" t="s">
        <v>328</v>
      </c>
      <c r="B2" s="117"/>
      <c r="C2" s="117"/>
      <c r="D2" s="117"/>
      <c r="E2" s="117"/>
      <c r="F2" s="117"/>
    </row>
    <row r="3" spans="1:6" ht="19.5" customHeight="1">
      <c r="A3" s="39" t="s">
        <v>0</v>
      </c>
      <c r="B3" s="40"/>
      <c r="C3" s="40"/>
      <c r="D3" s="91"/>
      <c r="E3" s="91"/>
      <c r="F3" s="8" t="s">
        <v>5</v>
      </c>
    </row>
    <row r="4" spans="1:6" ht="19.5" customHeight="1">
      <c r="A4" s="126" t="s">
        <v>69</v>
      </c>
      <c r="B4" s="127"/>
      <c r="C4" s="112"/>
      <c r="D4" s="163" t="s">
        <v>70</v>
      </c>
      <c r="E4" s="156" t="s">
        <v>329</v>
      </c>
      <c r="F4" s="120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4"/>
      <c r="E5" s="156"/>
      <c r="F5" s="120"/>
    </row>
    <row r="6" spans="1:6" ht="19.5" customHeight="1">
      <c r="A6" s="92" t="s">
        <v>38</v>
      </c>
      <c r="B6" s="92" t="s">
        <v>38</v>
      </c>
      <c r="C6" s="92" t="s">
        <v>38</v>
      </c>
      <c r="D6" s="97" t="s">
        <v>38</v>
      </c>
      <c r="E6" s="97" t="s">
        <v>59</v>
      </c>
      <c r="F6" s="98">
        <v>68.22</v>
      </c>
    </row>
    <row r="7" spans="1:6" ht="19.5" customHeight="1">
      <c r="A7" s="92" t="s">
        <v>38</v>
      </c>
      <c r="B7" s="92" t="s">
        <v>38</v>
      </c>
      <c r="C7" s="92" t="s">
        <v>38</v>
      </c>
      <c r="D7" s="97" t="s">
        <v>38</v>
      </c>
      <c r="E7" s="97" t="s">
        <v>90</v>
      </c>
      <c r="F7" s="98">
        <v>68.22</v>
      </c>
    </row>
    <row r="8" spans="1:6" ht="19.5" customHeight="1">
      <c r="A8" s="92" t="s">
        <v>87</v>
      </c>
      <c r="B8" s="92" t="s">
        <v>88</v>
      </c>
      <c r="C8" s="92" t="s">
        <v>89</v>
      </c>
      <c r="D8" s="97" t="s">
        <v>85</v>
      </c>
      <c r="E8" s="97" t="s">
        <v>330</v>
      </c>
      <c r="F8" s="98">
        <v>66</v>
      </c>
    </row>
    <row r="9" spans="1:6" ht="19.5" customHeight="1">
      <c r="A9" s="92" t="s">
        <v>87</v>
      </c>
      <c r="B9" s="92" t="s">
        <v>88</v>
      </c>
      <c r="C9" s="92" t="s">
        <v>89</v>
      </c>
      <c r="D9" s="97" t="s">
        <v>85</v>
      </c>
      <c r="E9" s="97" t="s">
        <v>331</v>
      </c>
      <c r="F9" s="98">
        <v>1.67</v>
      </c>
    </row>
    <row r="10" spans="1:6" ht="19.5" customHeight="1">
      <c r="A10" s="92" t="s">
        <v>87</v>
      </c>
      <c r="B10" s="92" t="s">
        <v>88</v>
      </c>
      <c r="C10" s="92" t="s">
        <v>89</v>
      </c>
      <c r="D10" s="97" t="s">
        <v>85</v>
      </c>
      <c r="E10" s="97" t="s">
        <v>332</v>
      </c>
      <c r="F10" s="98">
        <v>0.55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2022-07-28T09:20:11Z</dcterms:modified>
  <cp:category/>
  <cp:version/>
  <cp:contentType/>
  <cp:contentStatus/>
</cp:coreProperties>
</file>