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Sheet1" sheetId="15" r:id="rId15"/>
    <sheet name="Sheet2" sheetId="16" r:id="rId16"/>
  </sheets>
  <definedNames>
    <definedName name="MAILMERGEMODE">"OneWorksheet"</definedName>
    <definedName name="_xlnm.Print_Area" localSheetId="8">'3-2'!$A$1:$F$10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<sst xmlns="http://schemas.openxmlformats.org/spreadsheetml/2006/main" count="1021" uniqueCount="380">
  <si>
    <t>四川省音乐家协会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</si>
  <si>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</si>
  <si>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</si>
  <si>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</si>
  <si>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</si>
  <si>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</si>
  <si>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</si>
  <si>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</si>
  <si>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</si>
  <si>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</si>
  <si>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</si>
  <si>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</si>
  <si>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</si>
  <si>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</si>
  <si>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</si>
  <si>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</si>
  <si>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</si>
  <si>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</si>
  <si>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</si>
  <si>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</si>
  <si>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</si>
  <si>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</si>
  <si>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</si>
  <si>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</si>
  <si>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</si>
  <si>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</si>
  <si>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</si>
  <si>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</si>
  <si>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</si>
  <si>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</si>
  <si>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</si>
  <si>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</si>
  <si>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</si>
  <si>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</si>
  <si>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</si>
  <si>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</si>
  <si>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</si>
  <si>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</si>
  <si>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</si>
  <si>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</si>
  <si>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</si>
  <si>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</si>
  <si>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</si>
  <si>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</si>
  <si>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</si>
  <si>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</si>
  <si>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</si>
  <si>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</si>
  <si>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</si>
  <si>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</si>
  <si>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</si>
  <si>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</si>
  <si>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</si>
  <si>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</si>
  <si>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</si>
  <si>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</si>
  <si>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</si>
  <si>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</si>
  <si>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</si>
  <si>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</si>
  <si>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</si>
  <si>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</si>
  <si>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</si>
  <si>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</si>
  <si>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</si>
  <si>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</si>
  <si>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</si>
  <si>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</si>
  <si>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</si>
  <si>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</si>
  <si>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</si>
  <si>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</si>
  <si>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</si>
  <si>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</si>
  <si>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</si>
  <si>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</si>
  <si>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</si>
  <si>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</si>
  <si>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</si>
  <si>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</si>
  <si>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</si>
  <si>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</si>
  <si>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</si>
  <si>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</si>
  <si>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</si>
  <si>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501902</t>
  </si>
  <si>
    <t>培训支出</t>
  </si>
  <si>
    <t>207</t>
  </si>
  <si>
    <t>01</t>
  </si>
  <si>
    <t>99</t>
  </si>
  <si>
    <t>其他文化和旅游支出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</si>
  <si>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</si>
  <si>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</si>
  <si>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</si>
  <si>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</si>
  <si>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</si>
  <si>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</si>
  <si>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</si>
  <si>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</si>
  <si>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</si>
  <si>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</si>
  <si>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</si>
  <si>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</si>
  <si>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</si>
  <si>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</si>
  <si>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</si>
  <si>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</si>
  <si>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</si>
  <si>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</si>
  <si>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</si>
  <si>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</si>
  <si>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</si>
  <si>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</si>
  <si>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</si>
  <si>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</si>
  <si>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</si>
  <si>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</si>
  <si>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</si>
  <si>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</si>
  <si>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</si>
  <si>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</si>
  <si>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</si>
  <si>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</si>
  <si>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</si>
  <si>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</si>
  <si>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</si>
  <si>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</si>
  <si>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</si>
  <si>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</si>
  <si>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</si>
  <si>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</si>
  <si>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</si>
  <si>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</si>
  <si>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</si>
  <si>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</si>
  <si>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</si>
  <si>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</si>
  <si>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</si>
  <si>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</si>
  <si>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</si>
  <si>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</si>
  <si>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</si>
  <si>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</si>
  <si>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</si>
  <si>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</si>
  <si>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</si>
  <si>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</si>
  <si>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</si>
  <si>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</si>
  <si>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</si>
  <si>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</si>
  <si>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</si>
  <si>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</si>
  <si>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</si>
  <si>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</si>
  <si>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</si>
  <si>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</si>
  <si>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</si>
  <si>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</si>
  <si>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</si>
  <si>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</si>
  <si>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</si>
  <si>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</si>
  <si>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</si>
  <si>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</si>
  <si>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</si>
  <si>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</si>
  <si>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</si>
  <si>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</si>
  <si>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</si>
  <si>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</si>
  <si>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</si>
  <si>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</si>
  <si>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</si>
  <si>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</si>
  <si>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</si>
  <si>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</si>
  <si>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99</t>
  </si>
  <si>
    <t xml:space="preserve">  其他对个人和家庭补助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</si>
  <si>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</si>
  <si>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</si>
  <si>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</si>
  <si>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</si>
  <si>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</si>
  <si>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</si>
  <si>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</si>
  <si>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</si>
  <si>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</si>
  <si>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</si>
  <si>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</si>
  <si>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</si>
  <si>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</si>
  <si>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</si>
  <si>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</si>
  <si>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</si>
  <si>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</si>
  <si>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</si>
  <si>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</si>
  <si>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</si>
  <si>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</si>
  <si>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</si>
  <si>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</si>
  <si>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</si>
  <si>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</si>
  <si>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</si>
  <si>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</si>
  <si>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</si>
  <si>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</si>
  <si>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</si>
  <si>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</si>
  <si>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</si>
  <si>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</si>
  <si>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</si>
  <si>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</si>
  <si>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</si>
  <si>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</si>
  <si>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</si>
  <si>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</si>
  <si>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</si>
  <si>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</si>
  <si>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</si>
  <si>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</si>
  <si>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</si>
  <si>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</si>
  <si>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</si>
  <si>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</si>
  <si>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</si>
  <si>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</si>
  <si>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</si>
  <si>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</si>
  <si>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</si>
  <si>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</si>
  <si>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</si>
  <si>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</si>
  <si>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</si>
  <si>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</si>
  <si>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</si>
  <si>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</si>
  <si>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</si>
  <si>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</si>
  <si>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</si>
  <si>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</si>
  <si>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</si>
  <si>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</si>
  <si>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</si>
  <si>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</si>
  <si>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</si>
  <si>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</si>
  <si>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</si>
  <si>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</si>
  <si>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</si>
  <si>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</si>
  <si>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</si>
  <si>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</si>
  <si>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</si>
  <si>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</si>
  <si>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</si>
  <si>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</si>
  <si>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</si>
  <si>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</si>
  <si>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</si>
  <si>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</si>
  <si>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</si>
  <si>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</si>
  <si>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</si>
  <si>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</si>
  <si>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</si>
  <si>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</si>
  <si>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</si>
  <si>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</si>
  <si>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</si>
  <si>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</si>
  <si>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</si>
  <si>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</si>
  <si>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</si>
  <si>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</si>
  <si>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文化和旅游</t>
  </si>
  <si>
    <t xml:space="preserve">    其他文化和旅游支出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</si>
  <si>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</si>
  <si>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</si>
  <si>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</si>
  <si>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</si>
  <si>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</si>
  <si>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</si>
  <si>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</si>
  <si>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</si>
  <si>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</si>
  <si>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</si>
  <si>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</si>
  <si>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</si>
  <si>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</si>
  <si>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</si>
  <si>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</si>
  <si>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</si>
  <si>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</si>
  <si>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</si>
  <si>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</si>
  <si>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</si>
  <si>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</si>
  <si>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</si>
  <si>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</si>
  <si>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</si>
  <si>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</si>
  <si>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</si>
  <si>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</si>
  <si>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</si>
  <si>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</si>
  <si>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</si>
  <si>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</si>
  <si>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</si>
  <si>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</si>
  <si>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</si>
  <si>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</si>
  <si>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印刷费</t>
  </si>
  <si>
    <t xml:space="preserve">  邮电费</t>
  </si>
  <si>
    <t xml:space="preserve">  11</t>
  </si>
  <si>
    <t xml:space="preserve">  差旅费</t>
  </si>
  <si>
    <t xml:space="preserve">  14</t>
  </si>
  <si>
    <t xml:space="preserve">  租赁费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</si>
  <si>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</si>
  <si>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</si>
  <si>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</si>
  <si>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</si>
  <si>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</si>
  <si>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</si>
  <si>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</si>
  <si>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</si>
  <si>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</si>
  <si>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</si>
  <si>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</si>
  <si>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</si>
  <si>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</si>
  <si>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</si>
  <si>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</si>
  <si>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</si>
  <si>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</si>
  <si>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</si>
  <si>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</si>
  <si>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</si>
  <si>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</si>
  <si>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</si>
  <si>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</si>
  <si>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公益性文化活动经费</t>
  </si>
  <si>
    <t xml:space="preserve">  设备购置经费</t>
  </si>
  <si>
    <t xml:space="preserve">  文艺创作费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</si>
  <si>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</si>
  <si>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</si>
  <si>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</si>
  <si>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</si>
  <si>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</si>
  <si>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</si>
  <si>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</si>
  <si>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</si>
  <si>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</si>
  <si>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</si>
  <si>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</si>
  <si>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</si>
  <si>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</si>
  <si>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</si>
  <si>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</si>
  <si>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</si>
  <si>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</si>
  <si>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</si>
  <si>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</si>
  <si>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</si>
  <si>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</si>
  <si>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</si>
  <si>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</si>
  <si>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</si>
  <si>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</si>
  <si>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</si>
  <si>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</si>
  <si>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</si>
  <si>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</si>
  <si>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</si>
  <si>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</si>
  <si>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注：此表无数据</t>
  </si>
  <si>
    <t>注：此表无数据</t>
  </si>
  <si>
    <t>注：此表无数据</t>
  </si>
  <si>
    <t>注：此表无数据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</si>
</sst>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38" borderId="14" applyNumberFormat="0" applyAlignment="0" applyProtection="0"/>
    <xf numFmtId="0" fontId="53" fillId="39" borderId="1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38" borderId="17" applyNumberFormat="0" applyAlignment="0" applyProtection="0"/>
    <xf numFmtId="0" fontId="59" fillId="47" borderId="14" applyNumberFormat="0" applyAlignment="0" applyProtection="0"/>
    <xf numFmtId="0" fontId="60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8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NumberFormat="1" applyFont="1" applyFill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35" fillId="0" borderId="3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36" fillId="0" borderId="30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left" vertical="center" wrapText="1" shrinkToFit="1"/>
    </xf>
    <xf numFmtId="0" fontId="10" fillId="0" borderId="30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>
      <alignment horizontal="left" vertical="center" wrapText="1" shrinkToFit="1"/>
    </xf>
    <xf numFmtId="0" fontId="10" fillId="0" borderId="42" xfId="0" applyNumberFormat="1" applyFont="1" applyFill="1" applyBorder="1" applyAlignment="1">
      <alignment horizontal="left" vertical="center" wrapText="1" shrinkToFit="1"/>
    </xf>
    <xf numFmtId="0" fontId="10" fillId="0" borderId="43" xfId="0" applyNumberFormat="1" applyFont="1" applyFill="1" applyBorder="1" applyAlignment="1">
      <alignment horizontal="left" vertical="center" wrapText="1" shrinkToFit="1"/>
    </xf>
    <xf numFmtId="0" fontId="10" fillId="0" borderId="44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45" xfId="0" applyNumberFormat="1" applyFont="1" applyFill="1" applyBorder="1" applyAlignment="1">
      <alignment horizontal="left" vertical="center" wrapText="1" shrinkToFit="1"/>
    </xf>
    <xf numFmtId="0" fontId="10" fillId="0" borderId="46" xfId="0" applyNumberFormat="1" applyFont="1" applyFill="1" applyBorder="1" applyAlignment="1">
      <alignment horizontal="left" vertical="center" wrapText="1" shrinkToFit="1"/>
    </xf>
    <xf numFmtId="0" fontId="10" fillId="0" borderId="47" xfId="0" applyNumberFormat="1" applyFont="1" applyFill="1" applyBorder="1" applyAlignment="1">
      <alignment horizontal="left" vertical="center" wrapText="1" shrinkToFit="1"/>
    </xf>
    <xf numFmtId="0" fontId="10" fillId="0" borderId="48" xfId="0" applyNumberFormat="1" applyFont="1" applyFill="1" applyBorder="1" applyAlignment="1">
      <alignment horizontal="left" vertical="center" wrapText="1" shrinkToFi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 shrinkToFit="1"/>
    </xf>
    <xf numFmtId="0" fontId="10" fillId="0" borderId="49" xfId="0" applyNumberFormat="1" applyFont="1" applyFill="1" applyBorder="1" applyAlignment="1">
      <alignment horizontal="left" vertical="center" wrapText="1" shrinkToFit="1"/>
    </xf>
    <xf numFmtId="0" fontId="10" fillId="0" borderId="31" xfId="0" applyNumberFormat="1" applyFont="1" applyFill="1" applyBorder="1" applyAlignment="1">
      <alignment horizontal="left" vertical="center" wrapText="1" shrinkToFit="1"/>
    </xf>
    <xf numFmtId="0" fontId="35" fillId="0" borderId="3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 wrapText="1" shrinkToFit="1"/>
    </xf>
    <xf numFmtId="0" fontId="10" fillId="0" borderId="38" xfId="0" applyNumberFormat="1" applyFont="1" applyFill="1" applyBorder="1" applyAlignment="1">
      <alignment horizontal="left" vertical="center" wrapText="1" shrinkToFit="1"/>
    </xf>
    <xf numFmtId="0" fontId="10" fillId="0" borderId="37" xfId="0" applyNumberFormat="1" applyFont="1" applyFill="1" applyBorder="1" applyAlignment="1">
      <alignment horizontal="left" vertical="center" wrapText="1" shrinkToFit="1"/>
    </xf>
    <xf numFmtId="0" fontId="33" fillId="0" borderId="0" xfId="0" applyNumberFormat="1" applyFont="1" applyFill="1" applyAlignment="1">
      <alignment horizontal="center" vertical="center" wrapText="1"/>
    </xf>
    <xf numFmtId="0" fontId="34" fillId="0" borderId="47" xfId="0" applyNumberFormat="1" applyFont="1" applyFill="1" applyBorder="1" applyAlignment="1">
      <alignment horizontal="right" vertical="center" wrapText="1"/>
    </xf>
    <xf numFmtId="0" fontId="35" fillId="0" borderId="3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40" xfId="0" applyNumberFormat="1" applyFont="1" applyFill="1" applyBorder="1" applyAlignment="1">
      <alignment/>
    </xf>
    <xf numFmtId="1" fontId="0" fillId="0" borderId="40" xfId="0" applyNumberFormat="1" applyFont="1" applyFill="1" applyBorder="1" applyAlignment="1">
      <alignment/>
    </xf>
    <xf numFmtId="1" fontId="0" fillId="0" borderId="42" xfId="0" applyNumberFormat="1" applyFont="1" applyFill="1" applyBorder="1" applyAlignment="1">
      <alignment/>
    </xf>
    <xf numFmtId="1" fontId="0" fillId="0" borderId="42" xfId="0" applyNumberFormat="1" applyFont="1" applyFill="1" applyBorder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E19" sqref="E1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345</v>
      </c>
    </row>
    <row r="2" spans="1:8" ht="25.5" customHeight="1">
      <c r="A2" s="108" t="s">
        <v>346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6" t="s">
        <v>347</v>
      </c>
      <c r="B4" s="156" t="s">
        <v>348</v>
      </c>
      <c r="C4" s="124" t="s">
        <v>349</v>
      </c>
      <c r="D4" s="124"/>
      <c r="E4" s="125"/>
      <c r="F4" s="125"/>
      <c r="G4" s="125"/>
      <c r="H4" s="124"/>
    </row>
    <row r="5" spans="1:8" ht="19.5" customHeight="1">
      <c r="A5" s="156"/>
      <c r="B5" s="156"/>
      <c r="C5" s="148" t="s">
        <v>59</v>
      </c>
      <c r="D5" s="130" t="s">
        <v>213</v>
      </c>
      <c r="E5" s="151" t="s">
        <v>350</v>
      </c>
      <c r="F5" s="159"/>
      <c r="G5" s="152"/>
      <c r="H5" s="164" t="s">
        <v>218</v>
      </c>
    </row>
    <row r="6" spans="1:8" ht="33.75" customHeight="1">
      <c r="A6" s="129"/>
      <c r="B6" s="129"/>
      <c r="C6" s="165"/>
      <c r="D6" s="112"/>
      <c r="E6" s="81" t="s">
        <v>74</v>
      </c>
      <c r="F6" s="95" t="s">
        <v>351</v>
      </c>
      <c r="G6" s="83" t="s">
        <v>352</v>
      </c>
      <c r="H6" s="158"/>
    </row>
    <row r="7" spans="1:8" ht="19.5" customHeight="1">
      <c r="A7" s="50" t="s">
        <v>85</v>
      </c>
      <c r="B7" s="87" t="s">
        <v>0</v>
      </c>
      <c r="C7" s="53">
        <f>SUM(D7,F7:H7)</f>
        <v>2.23</v>
      </c>
      <c r="D7" s="51">
        <v>0</v>
      </c>
      <c r="E7" s="51">
        <f>SUM(F7:G7)</f>
        <v>2</v>
      </c>
      <c r="F7" s="51">
        <v>0</v>
      </c>
      <c r="G7" s="52">
        <v>2</v>
      </c>
      <c r="H7" s="96">
        <v>0.23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M8" sqref="M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353</v>
      </c>
    </row>
    <row r="2" spans="1:8" ht="19.5" customHeight="1">
      <c r="A2" s="108" t="s">
        <v>354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9" t="s">
        <v>355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4" t="s">
        <v>58</v>
      </c>
      <c r="B4" s="115"/>
      <c r="C4" s="115"/>
      <c r="D4" s="115"/>
      <c r="E4" s="116"/>
      <c r="F4" s="166" t="s">
        <v>356</v>
      </c>
      <c r="G4" s="124"/>
      <c r="H4" s="124"/>
    </row>
    <row r="5" spans="1:8" ht="19.5" customHeight="1">
      <c r="A5" s="114" t="s">
        <v>69</v>
      </c>
      <c r="B5" s="115"/>
      <c r="C5" s="116"/>
      <c r="D5" s="167" t="s">
        <v>70</v>
      </c>
      <c r="E5" s="130" t="s">
        <v>110</v>
      </c>
      <c r="F5" s="113" t="s">
        <v>59</v>
      </c>
      <c r="G5" s="113" t="s">
        <v>106</v>
      </c>
      <c r="H5" s="124" t="s">
        <v>107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8"/>
      <c r="E6" s="129"/>
      <c r="F6" s="112"/>
      <c r="G6" s="112"/>
      <c r="H6" s="125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8" spans="1:4" ht="11.25">
      <c r="A18" s="192" t="s">
        <v>376</v>
      </c>
      <c r="B18" s="191"/>
      <c r="C18" s="191"/>
      <c r="D18" s="191"/>
    </row>
  </sheetData>
  <sheetProtection/>
  <mergeCells count="10">
    <mergeCell ref="A18:D18"/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E21" sqref="E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357</v>
      </c>
    </row>
    <row r="2" spans="1:8" ht="25.5" customHeight="1">
      <c r="A2" s="108" t="s">
        <v>358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6" t="s">
        <v>347</v>
      </c>
      <c r="B4" s="156" t="s">
        <v>348</v>
      </c>
      <c r="C4" s="124" t="s">
        <v>349</v>
      </c>
      <c r="D4" s="124"/>
      <c r="E4" s="124"/>
      <c r="F4" s="124"/>
      <c r="G4" s="124"/>
      <c r="H4" s="124"/>
    </row>
    <row r="5" spans="1:8" ht="19.5" customHeight="1">
      <c r="A5" s="156"/>
      <c r="B5" s="156"/>
      <c r="C5" s="148" t="s">
        <v>59</v>
      </c>
      <c r="D5" s="130" t="s">
        <v>213</v>
      </c>
      <c r="E5" s="98" t="s">
        <v>350</v>
      </c>
      <c r="F5" s="99"/>
      <c r="G5" s="99"/>
      <c r="H5" s="157" t="s">
        <v>218</v>
      </c>
    </row>
    <row r="6" spans="1:8" ht="33.75" customHeight="1">
      <c r="A6" s="129"/>
      <c r="B6" s="129"/>
      <c r="C6" s="165"/>
      <c r="D6" s="112"/>
      <c r="E6" s="81" t="s">
        <v>74</v>
      </c>
      <c r="F6" s="95" t="s">
        <v>351</v>
      </c>
      <c r="G6" s="83" t="s">
        <v>352</v>
      </c>
      <c r="H6" s="158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8" ht="11.25">
      <c r="A18" s="193" t="s">
        <v>377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359</v>
      </c>
    </row>
    <row r="2" spans="1:8" ht="19.5" customHeight="1">
      <c r="A2" s="108" t="s">
        <v>360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4" t="s">
        <v>58</v>
      </c>
      <c r="B4" s="115"/>
      <c r="C4" s="115"/>
      <c r="D4" s="115"/>
      <c r="E4" s="116"/>
      <c r="F4" s="166" t="s">
        <v>361</v>
      </c>
      <c r="G4" s="124"/>
      <c r="H4" s="124"/>
    </row>
    <row r="5" spans="1:8" ht="19.5" customHeight="1">
      <c r="A5" s="114" t="s">
        <v>69</v>
      </c>
      <c r="B5" s="115"/>
      <c r="C5" s="116"/>
      <c r="D5" s="167" t="s">
        <v>70</v>
      </c>
      <c r="E5" s="130" t="s">
        <v>110</v>
      </c>
      <c r="F5" s="113" t="s">
        <v>59</v>
      </c>
      <c r="G5" s="113" t="s">
        <v>106</v>
      </c>
      <c r="H5" s="124" t="s">
        <v>107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8"/>
      <c r="E6" s="129"/>
      <c r="F6" s="112"/>
      <c r="G6" s="112"/>
      <c r="H6" s="125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spans="1:4" ht="17.25" customHeight="1">
      <c r="A17" s="195" t="s">
        <v>378</v>
      </c>
      <c r="B17" s="194"/>
      <c r="C17" s="194"/>
      <c r="D17" s="194"/>
    </row>
  </sheetData>
  <sheetProtection/>
  <mergeCells count="10">
    <mergeCell ref="A17:D17"/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F31" sqref="F31"/>
    </sheetView>
  </sheetViews>
  <sheetFormatPr defaultColWidth="9.33203125" defaultRowHeight="11.25"/>
  <cols>
    <col min="5" max="5" width="19" style="0" customWidth="1"/>
    <col min="6" max="6" width="15.66015625" style="0" customWidth="1"/>
    <col min="8" max="8" width="24.66015625" style="0" customWidth="1"/>
    <col min="9" max="9" width="14.16015625" style="0" customWidth="1"/>
    <col min="12" max="12" width="20" style="0" customWidth="1"/>
    <col min="13" max="13" width="27.16015625" style="0" customWidth="1"/>
  </cols>
  <sheetData>
    <row r="1" spans="1:13" ht="14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 t="s">
        <v>362</v>
      </c>
    </row>
    <row r="2" spans="1:13" ht="20.25">
      <c r="A2" s="188" t="s">
        <v>363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3.5">
      <c r="A3" s="189" t="s">
        <v>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23.25" customHeight="1">
      <c r="A4" s="190" t="s">
        <v>364</v>
      </c>
      <c r="B4" s="190" t="s">
        <v>364</v>
      </c>
      <c r="C4" s="190" t="s">
        <v>364</v>
      </c>
      <c r="D4" s="190" t="s">
        <v>365</v>
      </c>
      <c r="E4" s="190" t="s">
        <v>365</v>
      </c>
      <c r="F4" s="190" t="s">
        <v>365</v>
      </c>
      <c r="G4" s="190" t="s">
        <v>366</v>
      </c>
      <c r="H4" s="190" t="s">
        <v>367</v>
      </c>
      <c r="I4" s="190" t="s">
        <v>367</v>
      </c>
      <c r="J4" s="190" t="s">
        <v>367</v>
      </c>
      <c r="K4" s="190" t="s">
        <v>367</v>
      </c>
      <c r="L4" s="190" t="s">
        <v>367</v>
      </c>
      <c r="M4" s="190" t="s">
        <v>367</v>
      </c>
    </row>
    <row r="5" spans="1:13" ht="33" customHeight="1">
      <c r="A5" s="190" t="s">
        <v>364</v>
      </c>
      <c r="B5" s="190" t="s">
        <v>364</v>
      </c>
      <c r="C5" s="190" t="s">
        <v>364</v>
      </c>
      <c r="D5" s="190" t="s">
        <v>365</v>
      </c>
      <c r="E5" s="190" t="s">
        <v>365</v>
      </c>
      <c r="F5" s="190" t="s">
        <v>365</v>
      </c>
      <c r="G5" s="190" t="s">
        <v>366</v>
      </c>
      <c r="H5" s="190" t="s">
        <v>368</v>
      </c>
      <c r="I5" s="190" t="s">
        <v>368</v>
      </c>
      <c r="J5" s="190" t="s">
        <v>369</v>
      </c>
      <c r="K5" s="190" t="s">
        <v>369</v>
      </c>
      <c r="L5" s="190" t="s">
        <v>370</v>
      </c>
      <c r="M5" s="190" t="s">
        <v>370</v>
      </c>
    </row>
    <row r="6" spans="1:13" ht="27">
      <c r="A6" s="184"/>
      <c r="B6" s="184"/>
      <c r="C6" s="184"/>
      <c r="D6" s="102" t="s">
        <v>371</v>
      </c>
      <c r="E6" s="102" t="s">
        <v>372</v>
      </c>
      <c r="F6" s="102" t="s">
        <v>373</v>
      </c>
      <c r="G6" s="102"/>
      <c r="H6" s="102" t="s">
        <v>374</v>
      </c>
      <c r="I6" s="102" t="s">
        <v>375</v>
      </c>
      <c r="J6" s="102" t="s">
        <v>374</v>
      </c>
      <c r="K6" s="102" t="s">
        <v>375</v>
      </c>
      <c r="L6" s="102" t="s">
        <v>374</v>
      </c>
      <c r="M6" s="102" t="s">
        <v>375</v>
      </c>
    </row>
    <row r="7" spans="1:13" ht="122.25" customHeight="1">
      <c r="A7" s="185"/>
      <c r="B7" s="185"/>
      <c r="C7" s="185"/>
      <c r="D7" s="103"/>
      <c r="E7" s="103"/>
      <c r="F7" s="103"/>
      <c r="G7" s="104"/>
      <c r="H7" s="105"/>
      <c r="I7" s="105"/>
      <c r="J7" s="105"/>
      <c r="K7" s="105"/>
      <c r="L7" s="105"/>
      <c r="M7" s="105"/>
    </row>
    <row r="8" spans="1:13" ht="29.25" customHeight="1">
      <c r="A8" s="106"/>
      <c r="B8" s="186"/>
      <c r="C8" s="187"/>
      <c r="D8" s="103"/>
      <c r="E8" s="103"/>
      <c r="F8" s="103"/>
      <c r="G8" s="104"/>
      <c r="H8" s="104"/>
      <c r="I8" s="103"/>
      <c r="J8" s="103"/>
      <c r="K8" s="103"/>
      <c r="L8" s="103"/>
      <c r="M8" s="103"/>
    </row>
    <row r="9" spans="1:13" ht="12">
      <c r="A9" s="169"/>
      <c r="B9" s="170"/>
      <c r="C9" s="171"/>
      <c r="D9" s="178"/>
      <c r="E9" s="178"/>
      <c r="F9" s="178"/>
      <c r="G9" s="181"/>
      <c r="H9" s="104"/>
      <c r="I9" s="107"/>
      <c r="J9" s="103"/>
      <c r="K9" s="107"/>
      <c r="L9" s="103"/>
      <c r="M9" s="107"/>
    </row>
    <row r="10" spans="1:13" ht="12">
      <c r="A10" s="172"/>
      <c r="B10" s="173"/>
      <c r="C10" s="174"/>
      <c r="D10" s="179"/>
      <c r="E10" s="179"/>
      <c r="F10" s="179"/>
      <c r="G10" s="182"/>
      <c r="H10" s="104"/>
      <c r="I10" s="107"/>
      <c r="J10" s="103"/>
      <c r="K10" s="107"/>
      <c r="L10" s="103"/>
      <c r="M10" s="107"/>
    </row>
    <row r="11" spans="1:13" ht="12">
      <c r="A11" s="172"/>
      <c r="B11" s="173"/>
      <c r="C11" s="174"/>
      <c r="D11" s="179"/>
      <c r="E11" s="179"/>
      <c r="F11" s="179"/>
      <c r="G11" s="182"/>
      <c r="H11" s="104"/>
      <c r="I11" s="107"/>
      <c r="J11" s="103"/>
      <c r="K11" s="107"/>
      <c r="L11" s="103"/>
      <c r="M11" s="107"/>
    </row>
    <row r="12" spans="1:13" ht="12">
      <c r="A12" s="172"/>
      <c r="B12" s="173"/>
      <c r="C12" s="174"/>
      <c r="D12" s="179"/>
      <c r="E12" s="179"/>
      <c r="F12" s="179"/>
      <c r="G12" s="182"/>
      <c r="H12" s="104"/>
      <c r="I12" s="107"/>
      <c r="J12" s="103"/>
      <c r="K12" s="107"/>
      <c r="L12" s="103"/>
      <c r="M12" s="107"/>
    </row>
    <row r="13" spans="1:13" ht="39.75" customHeight="1">
      <c r="A13" s="175"/>
      <c r="B13" s="176"/>
      <c r="C13" s="177"/>
      <c r="D13" s="180"/>
      <c r="E13" s="180"/>
      <c r="F13" s="180"/>
      <c r="G13" s="183"/>
      <c r="H13" s="104"/>
      <c r="I13" s="107"/>
      <c r="J13" s="103"/>
      <c r="K13" s="107"/>
      <c r="L13" s="103"/>
      <c r="M13" s="107"/>
    </row>
    <row r="14" spans="1:13" ht="12">
      <c r="A14" s="169"/>
      <c r="B14" s="170"/>
      <c r="C14" s="171"/>
      <c r="D14" s="178"/>
      <c r="E14" s="178"/>
      <c r="F14" s="178"/>
      <c r="G14" s="181"/>
      <c r="H14" s="104"/>
      <c r="I14" s="107"/>
      <c r="J14" s="103"/>
      <c r="K14" s="107"/>
      <c r="L14" s="103"/>
      <c r="M14" s="107"/>
    </row>
    <row r="15" spans="1:13" ht="12">
      <c r="A15" s="172"/>
      <c r="B15" s="173"/>
      <c r="C15" s="174"/>
      <c r="D15" s="179"/>
      <c r="E15" s="179"/>
      <c r="F15" s="179"/>
      <c r="G15" s="182"/>
      <c r="H15" s="104"/>
      <c r="I15" s="107"/>
      <c r="J15" s="103"/>
      <c r="K15" s="107"/>
      <c r="L15" s="103"/>
      <c r="M15" s="107"/>
    </row>
    <row r="16" spans="1:13" ht="12">
      <c r="A16" s="172"/>
      <c r="B16" s="173"/>
      <c r="C16" s="174"/>
      <c r="D16" s="179"/>
      <c r="E16" s="179"/>
      <c r="F16" s="179"/>
      <c r="G16" s="182"/>
      <c r="H16" s="104"/>
      <c r="I16" s="107"/>
      <c r="J16" s="103"/>
      <c r="K16" s="107"/>
      <c r="L16" s="103"/>
      <c r="M16" s="107"/>
    </row>
    <row r="17" spans="1:13" ht="12">
      <c r="A17" s="172"/>
      <c r="B17" s="173"/>
      <c r="C17" s="174"/>
      <c r="D17" s="179"/>
      <c r="E17" s="179"/>
      <c r="F17" s="179"/>
      <c r="G17" s="182"/>
      <c r="H17" s="104"/>
      <c r="I17" s="107"/>
      <c r="J17" s="103"/>
      <c r="K17" s="107"/>
      <c r="L17" s="103"/>
      <c r="M17" s="107"/>
    </row>
    <row r="18" spans="1:13" ht="12">
      <c r="A18" s="175"/>
      <c r="B18" s="176"/>
      <c r="C18" s="177"/>
      <c r="D18" s="180"/>
      <c r="E18" s="180"/>
      <c r="F18" s="180"/>
      <c r="G18" s="183"/>
      <c r="H18" s="104"/>
      <c r="I18" s="107"/>
      <c r="J18" s="103"/>
      <c r="K18" s="107"/>
      <c r="L18" s="103"/>
      <c r="M18" s="107"/>
    </row>
    <row r="19" spans="1:13" ht="12">
      <c r="A19" s="169"/>
      <c r="B19" s="170"/>
      <c r="C19" s="171"/>
      <c r="D19" s="178"/>
      <c r="E19" s="178"/>
      <c r="F19" s="178"/>
      <c r="G19" s="181"/>
      <c r="H19" s="104"/>
      <c r="I19" s="107"/>
      <c r="J19" s="103"/>
      <c r="K19" s="107"/>
      <c r="L19" s="103"/>
      <c r="M19" s="107"/>
    </row>
    <row r="20" spans="1:13" ht="12">
      <c r="A20" s="172"/>
      <c r="B20" s="173"/>
      <c r="C20" s="174"/>
      <c r="D20" s="179"/>
      <c r="E20" s="179"/>
      <c r="F20" s="179"/>
      <c r="G20" s="182"/>
      <c r="H20" s="104"/>
      <c r="I20" s="107"/>
      <c r="J20" s="103"/>
      <c r="K20" s="107"/>
      <c r="L20" s="103"/>
      <c r="M20" s="107"/>
    </row>
    <row r="21" spans="1:13" ht="12">
      <c r="A21" s="172"/>
      <c r="B21" s="173"/>
      <c r="C21" s="174"/>
      <c r="D21" s="179"/>
      <c r="E21" s="179"/>
      <c r="F21" s="179"/>
      <c r="G21" s="182"/>
      <c r="H21" s="104"/>
      <c r="I21" s="107"/>
      <c r="J21" s="103"/>
      <c r="K21" s="107"/>
      <c r="L21" s="103"/>
      <c r="M21" s="107"/>
    </row>
    <row r="22" spans="1:13" ht="12">
      <c r="A22" s="175"/>
      <c r="B22" s="176"/>
      <c r="C22" s="177"/>
      <c r="D22" s="180"/>
      <c r="E22" s="180"/>
      <c r="F22" s="180"/>
      <c r="G22" s="183"/>
      <c r="H22" s="104"/>
      <c r="I22" s="107"/>
      <c r="J22" s="103"/>
      <c r="K22" s="107"/>
      <c r="L22" s="103"/>
      <c r="M22" s="107"/>
    </row>
    <row r="23" spans="1:3" ht="11.25">
      <c r="A23" s="197" t="s">
        <v>379</v>
      </c>
      <c r="B23" s="196"/>
      <c r="C23" s="196"/>
    </row>
    <row r="24" spans="1:3" ht="3" customHeight="1">
      <c r="A24" s="191"/>
      <c r="B24" s="191"/>
      <c r="C24" s="191"/>
    </row>
  </sheetData>
  <sheetProtection/>
  <mergeCells count="28">
    <mergeCell ref="A23:C24"/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F14:F18"/>
    <mergeCell ref="G14:G18"/>
    <mergeCell ref="A6:C6"/>
    <mergeCell ref="A7:C7"/>
    <mergeCell ref="B8:C8"/>
    <mergeCell ref="A9:C13"/>
    <mergeCell ref="D9:D13"/>
    <mergeCell ref="E9:E13"/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31" sqref="L29:L3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8" t="s">
        <v>4</v>
      </c>
      <c r="B2" s="108"/>
      <c r="C2" s="108"/>
      <c r="D2" s="108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9" t="s">
        <v>6</v>
      </c>
      <c r="B4" s="110"/>
      <c r="C4" s="109" t="s">
        <v>7</v>
      </c>
      <c r="D4" s="110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184.84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90</v>
      </c>
      <c r="C10" s="14" t="s">
        <v>19</v>
      </c>
      <c r="D10" s="15">
        <v>20</v>
      </c>
    </row>
    <row r="11" spans="1:4" ht="19.5" customHeight="1">
      <c r="A11" s="14" t="s">
        <v>20</v>
      </c>
      <c r="B11" s="15">
        <v>10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228.98</v>
      </c>
    </row>
    <row r="13" spans="1:4" ht="19.5" customHeight="1">
      <c r="A13" s="20"/>
      <c r="B13" s="15"/>
      <c r="C13" s="14" t="s">
        <v>23</v>
      </c>
      <c r="D13" s="15">
        <v>16.33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6.14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13.39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284.84000000000003</v>
      </c>
      <c r="C37" s="25" t="s">
        <v>48</v>
      </c>
      <c r="D37" s="24">
        <f>SUM(D6:D35)</f>
        <v>284.84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284.84000000000003</v>
      </c>
      <c r="C42" s="29" t="s">
        <v>55</v>
      </c>
      <c r="D42" s="31">
        <f>SUM(D37,D38,D40)</f>
        <v>284.84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14" t="s">
        <v>58</v>
      </c>
      <c r="B4" s="115"/>
      <c r="C4" s="115"/>
      <c r="D4" s="115"/>
      <c r="E4" s="116"/>
      <c r="F4" s="123" t="s">
        <v>59</v>
      </c>
      <c r="G4" s="124" t="s">
        <v>60</v>
      </c>
      <c r="H4" s="113" t="s">
        <v>61</v>
      </c>
      <c r="I4" s="113" t="s">
        <v>62</v>
      </c>
      <c r="J4" s="113" t="s">
        <v>63</v>
      </c>
      <c r="K4" s="113" t="s">
        <v>64</v>
      </c>
      <c r="L4" s="113"/>
      <c r="M4" s="117" t="s">
        <v>65</v>
      </c>
      <c r="N4" s="120" t="s">
        <v>66</v>
      </c>
      <c r="O4" s="121"/>
      <c r="P4" s="121"/>
      <c r="Q4" s="121"/>
      <c r="R4" s="122"/>
      <c r="S4" s="123" t="s">
        <v>67</v>
      </c>
      <c r="T4" s="113" t="s">
        <v>68</v>
      </c>
    </row>
    <row r="5" spans="1:20" ht="19.5" customHeight="1">
      <c r="A5" s="114" t="s">
        <v>69</v>
      </c>
      <c r="B5" s="115"/>
      <c r="C5" s="116"/>
      <c r="D5" s="128" t="s">
        <v>70</v>
      </c>
      <c r="E5" s="130" t="s">
        <v>71</v>
      </c>
      <c r="F5" s="113"/>
      <c r="G5" s="124"/>
      <c r="H5" s="113"/>
      <c r="I5" s="113"/>
      <c r="J5" s="113"/>
      <c r="K5" s="126" t="s">
        <v>72</v>
      </c>
      <c r="L5" s="113" t="s">
        <v>73</v>
      </c>
      <c r="M5" s="118"/>
      <c r="N5" s="111" t="s">
        <v>74</v>
      </c>
      <c r="O5" s="111" t="s">
        <v>75</v>
      </c>
      <c r="P5" s="111" t="s">
        <v>76</v>
      </c>
      <c r="Q5" s="111" t="s">
        <v>77</v>
      </c>
      <c r="R5" s="111" t="s">
        <v>78</v>
      </c>
      <c r="S5" s="113"/>
      <c r="T5" s="113"/>
    </row>
    <row r="6" spans="1:20" ht="30.75" customHeight="1">
      <c r="A6" s="45" t="s">
        <v>79</v>
      </c>
      <c r="B6" s="46" t="s">
        <v>80</v>
      </c>
      <c r="C6" s="47" t="s">
        <v>81</v>
      </c>
      <c r="D6" s="129"/>
      <c r="E6" s="129"/>
      <c r="F6" s="112"/>
      <c r="G6" s="125"/>
      <c r="H6" s="112"/>
      <c r="I6" s="112"/>
      <c r="J6" s="112"/>
      <c r="K6" s="127"/>
      <c r="L6" s="112"/>
      <c r="M6" s="119"/>
      <c r="N6" s="112"/>
      <c r="O6" s="112"/>
      <c r="P6" s="112"/>
      <c r="Q6" s="112"/>
      <c r="R6" s="112"/>
      <c r="S6" s="112"/>
      <c r="T6" s="112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284.84</v>
      </c>
      <c r="G7" s="51">
        <v>0</v>
      </c>
      <c r="H7" s="51">
        <v>184.84</v>
      </c>
      <c r="I7" s="51">
        <v>0</v>
      </c>
      <c r="J7" s="52">
        <v>0</v>
      </c>
      <c r="K7" s="53">
        <v>0</v>
      </c>
      <c r="L7" s="51">
        <v>0</v>
      </c>
      <c r="M7" s="52">
        <v>90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10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20</v>
      </c>
      <c r="G8" s="51">
        <v>0</v>
      </c>
      <c r="H8" s="51">
        <v>20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87</v>
      </c>
      <c r="B9" s="50" t="s">
        <v>88</v>
      </c>
      <c r="C9" s="50" t="s">
        <v>89</v>
      </c>
      <c r="D9" s="50" t="s">
        <v>85</v>
      </c>
      <c r="E9" s="50" t="s">
        <v>90</v>
      </c>
      <c r="F9" s="51">
        <v>228.98</v>
      </c>
      <c r="G9" s="51">
        <v>0</v>
      </c>
      <c r="H9" s="51">
        <v>128.98</v>
      </c>
      <c r="I9" s="51">
        <v>0</v>
      </c>
      <c r="J9" s="52">
        <v>0</v>
      </c>
      <c r="K9" s="53">
        <v>0</v>
      </c>
      <c r="L9" s="51">
        <v>0</v>
      </c>
      <c r="M9" s="52">
        <v>90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10</v>
      </c>
      <c r="T9" s="52">
        <v>0</v>
      </c>
    </row>
    <row r="10" spans="1:20" ht="19.5" customHeight="1">
      <c r="A10" s="50" t="s">
        <v>91</v>
      </c>
      <c r="B10" s="50" t="s">
        <v>92</v>
      </c>
      <c r="C10" s="50" t="s">
        <v>93</v>
      </c>
      <c r="D10" s="50" t="s">
        <v>85</v>
      </c>
      <c r="E10" s="50" t="s">
        <v>94</v>
      </c>
      <c r="F10" s="51">
        <v>0.66</v>
      </c>
      <c r="G10" s="51">
        <v>0</v>
      </c>
      <c r="H10" s="51">
        <v>0.66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91</v>
      </c>
      <c r="B11" s="50" t="s">
        <v>92</v>
      </c>
      <c r="C11" s="50" t="s">
        <v>92</v>
      </c>
      <c r="D11" s="50" t="s">
        <v>85</v>
      </c>
      <c r="E11" s="50" t="s">
        <v>95</v>
      </c>
      <c r="F11" s="51">
        <v>10.45</v>
      </c>
      <c r="G11" s="51">
        <v>0</v>
      </c>
      <c r="H11" s="51">
        <v>10.45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91</v>
      </c>
      <c r="B12" s="50" t="s">
        <v>92</v>
      </c>
      <c r="C12" s="50" t="s">
        <v>96</v>
      </c>
      <c r="D12" s="50" t="s">
        <v>85</v>
      </c>
      <c r="E12" s="50" t="s">
        <v>97</v>
      </c>
      <c r="F12" s="51">
        <v>5.22</v>
      </c>
      <c r="G12" s="51">
        <v>0</v>
      </c>
      <c r="H12" s="51">
        <v>5.22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98</v>
      </c>
      <c r="B13" s="50" t="s">
        <v>99</v>
      </c>
      <c r="C13" s="50" t="s">
        <v>93</v>
      </c>
      <c r="D13" s="50" t="s">
        <v>85</v>
      </c>
      <c r="E13" s="50" t="s">
        <v>100</v>
      </c>
      <c r="F13" s="51">
        <v>6.14</v>
      </c>
      <c r="G13" s="51">
        <v>0</v>
      </c>
      <c r="H13" s="51">
        <v>6.14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101</v>
      </c>
      <c r="B14" s="50" t="s">
        <v>93</v>
      </c>
      <c r="C14" s="50" t="s">
        <v>88</v>
      </c>
      <c r="D14" s="50" t="s">
        <v>85</v>
      </c>
      <c r="E14" s="50" t="s">
        <v>102</v>
      </c>
      <c r="F14" s="51">
        <v>7.85</v>
      </c>
      <c r="G14" s="51">
        <v>0</v>
      </c>
      <c r="H14" s="51">
        <v>7.85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101</v>
      </c>
      <c r="B15" s="50" t="s">
        <v>93</v>
      </c>
      <c r="C15" s="50" t="s">
        <v>84</v>
      </c>
      <c r="D15" s="50" t="s">
        <v>85</v>
      </c>
      <c r="E15" s="50" t="s">
        <v>103</v>
      </c>
      <c r="F15" s="51">
        <v>5.54</v>
      </c>
      <c r="G15" s="51">
        <v>0</v>
      </c>
      <c r="H15" s="51">
        <v>5.54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A5:C5"/>
    <mergeCell ref="A2:T2"/>
    <mergeCell ref="D5:D6"/>
    <mergeCell ref="E5:E6"/>
    <mergeCell ref="F4:F6"/>
    <mergeCell ref="J4:J6"/>
    <mergeCell ref="T4:T6"/>
    <mergeCell ref="O5:O6"/>
    <mergeCell ref="N4:R4"/>
    <mergeCell ref="S4:S6"/>
    <mergeCell ref="N5:N6"/>
    <mergeCell ref="P5:P6"/>
    <mergeCell ref="Q5:Q6"/>
    <mergeCell ref="R5:R6"/>
    <mergeCell ref="I4:I6"/>
    <mergeCell ref="K4:L4"/>
    <mergeCell ref="A4:E4"/>
    <mergeCell ref="M4:M6"/>
    <mergeCell ref="G4:G6"/>
    <mergeCell ref="H4:H6"/>
    <mergeCell ref="K5:K6"/>
    <mergeCell ref="L5:L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104</v>
      </c>
    </row>
    <row r="2" spans="1:10" ht="19.5" customHeight="1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9" t="s">
        <v>58</v>
      </c>
      <c r="B4" s="138"/>
      <c r="C4" s="138"/>
      <c r="D4" s="138"/>
      <c r="E4" s="110"/>
      <c r="F4" s="135" t="s">
        <v>59</v>
      </c>
      <c r="G4" s="136" t="s">
        <v>106</v>
      </c>
      <c r="H4" s="137" t="s">
        <v>107</v>
      </c>
      <c r="I4" s="137" t="s">
        <v>108</v>
      </c>
      <c r="J4" s="131" t="s">
        <v>109</v>
      </c>
    </row>
    <row r="5" spans="1:10" ht="19.5" customHeight="1">
      <c r="A5" s="109" t="s">
        <v>69</v>
      </c>
      <c r="B5" s="138"/>
      <c r="C5" s="110"/>
      <c r="D5" s="134" t="s">
        <v>70</v>
      </c>
      <c r="E5" s="132" t="s">
        <v>110</v>
      </c>
      <c r="F5" s="136"/>
      <c r="G5" s="136"/>
      <c r="H5" s="137"/>
      <c r="I5" s="137"/>
      <c r="J5" s="131"/>
    </row>
    <row r="6" spans="1:10" ht="15" customHeight="1">
      <c r="A6" s="57" t="s">
        <v>79</v>
      </c>
      <c r="B6" s="57" t="s">
        <v>80</v>
      </c>
      <c r="C6" s="58" t="s">
        <v>81</v>
      </c>
      <c r="D6" s="131"/>
      <c r="E6" s="133"/>
      <c r="F6" s="136"/>
      <c r="G6" s="136"/>
      <c r="H6" s="137"/>
      <c r="I6" s="137"/>
      <c r="J6" s="131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5">SUM(G7:J7)</f>
        <v>284.84000000000003</v>
      </c>
      <c r="G7" s="61">
        <v>261.85</v>
      </c>
      <c r="H7" s="61">
        <v>22.99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20</v>
      </c>
      <c r="G8" s="61">
        <v>20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87</v>
      </c>
      <c r="B9" s="59" t="s">
        <v>88</v>
      </c>
      <c r="C9" s="59" t="s">
        <v>89</v>
      </c>
      <c r="D9" s="60" t="s">
        <v>85</v>
      </c>
      <c r="E9" s="60" t="s">
        <v>90</v>
      </c>
      <c r="F9" s="61">
        <f t="shared" si="0"/>
        <v>228.98000000000002</v>
      </c>
      <c r="G9" s="61">
        <v>205.99</v>
      </c>
      <c r="H9" s="61">
        <v>22.99</v>
      </c>
      <c r="I9" s="61">
        <v>0</v>
      </c>
      <c r="J9" s="19">
        <v>0</v>
      </c>
    </row>
    <row r="10" spans="1:10" ht="19.5" customHeight="1">
      <c r="A10" s="59" t="s">
        <v>91</v>
      </c>
      <c r="B10" s="59" t="s">
        <v>92</v>
      </c>
      <c r="C10" s="59" t="s">
        <v>93</v>
      </c>
      <c r="D10" s="60" t="s">
        <v>85</v>
      </c>
      <c r="E10" s="60" t="s">
        <v>94</v>
      </c>
      <c r="F10" s="61">
        <f t="shared" si="0"/>
        <v>0.66</v>
      </c>
      <c r="G10" s="61">
        <v>0.66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91</v>
      </c>
      <c r="B11" s="59" t="s">
        <v>92</v>
      </c>
      <c r="C11" s="59" t="s">
        <v>92</v>
      </c>
      <c r="D11" s="60" t="s">
        <v>85</v>
      </c>
      <c r="E11" s="60" t="s">
        <v>95</v>
      </c>
      <c r="F11" s="61">
        <f t="shared" si="0"/>
        <v>10.45</v>
      </c>
      <c r="G11" s="61">
        <v>10.45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91</v>
      </c>
      <c r="B12" s="59" t="s">
        <v>92</v>
      </c>
      <c r="C12" s="59" t="s">
        <v>96</v>
      </c>
      <c r="D12" s="60" t="s">
        <v>85</v>
      </c>
      <c r="E12" s="60" t="s">
        <v>97</v>
      </c>
      <c r="F12" s="61">
        <f t="shared" si="0"/>
        <v>5.22</v>
      </c>
      <c r="G12" s="61">
        <v>5.22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98</v>
      </c>
      <c r="B13" s="59" t="s">
        <v>99</v>
      </c>
      <c r="C13" s="59" t="s">
        <v>93</v>
      </c>
      <c r="D13" s="60" t="s">
        <v>85</v>
      </c>
      <c r="E13" s="60" t="s">
        <v>100</v>
      </c>
      <c r="F13" s="61">
        <f t="shared" si="0"/>
        <v>6.14</v>
      </c>
      <c r="G13" s="61">
        <v>6.14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101</v>
      </c>
      <c r="B14" s="59" t="s">
        <v>93</v>
      </c>
      <c r="C14" s="59" t="s">
        <v>88</v>
      </c>
      <c r="D14" s="60" t="s">
        <v>85</v>
      </c>
      <c r="E14" s="60" t="s">
        <v>102</v>
      </c>
      <c r="F14" s="61">
        <f t="shared" si="0"/>
        <v>7.85</v>
      </c>
      <c r="G14" s="61">
        <v>7.85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101</v>
      </c>
      <c r="B15" s="59" t="s">
        <v>93</v>
      </c>
      <c r="C15" s="59" t="s">
        <v>84</v>
      </c>
      <c r="D15" s="60" t="s">
        <v>85</v>
      </c>
      <c r="E15" s="60" t="s">
        <v>103</v>
      </c>
      <c r="F15" s="61">
        <f t="shared" si="0"/>
        <v>5.54</v>
      </c>
      <c r="G15" s="61">
        <v>5.54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111</v>
      </c>
    </row>
    <row r="2" spans="1:8" ht="20.25" customHeight="1">
      <c r="A2" s="108" t="s">
        <v>112</v>
      </c>
      <c r="B2" s="108"/>
      <c r="C2" s="108"/>
      <c r="D2" s="108"/>
      <c r="E2" s="108"/>
      <c r="F2" s="108"/>
      <c r="G2" s="108"/>
      <c r="H2" s="108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9" t="s">
        <v>6</v>
      </c>
      <c r="B4" s="110"/>
      <c r="C4" s="109" t="s">
        <v>7</v>
      </c>
      <c r="D4" s="138"/>
      <c r="E4" s="138"/>
      <c r="F4" s="138"/>
      <c r="G4" s="138"/>
      <c r="H4" s="110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113</v>
      </c>
      <c r="F5" s="63" t="s">
        <v>114</v>
      </c>
      <c r="G5" s="62" t="s">
        <v>115</v>
      </c>
      <c r="H5" s="63" t="s">
        <v>116</v>
      </c>
    </row>
    <row r="6" spans="1:8" ht="24" customHeight="1">
      <c r="A6" s="17" t="s">
        <v>117</v>
      </c>
      <c r="B6" s="16">
        <f>SUM(B7:B9)</f>
        <v>184.84</v>
      </c>
      <c r="C6" s="64" t="s">
        <v>118</v>
      </c>
      <c r="D6" s="16">
        <f aca="true" t="shared" si="0" ref="D6:D36">SUM(E6:H6)</f>
        <v>184.83999999999997</v>
      </c>
      <c r="E6" s="65">
        <f>SUM(E7:E36)</f>
        <v>184.83999999999997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119</v>
      </c>
      <c r="B7" s="16">
        <v>184.84</v>
      </c>
      <c r="C7" s="64" t="s">
        <v>120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121</v>
      </c>
      <c r="B8" s="16">
        <v>0</v>
      </c>
      <c r="C8" s="64" t="s">
        <v>122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123</v>
      </c>
      <c r="B9" s="16">
        <v>0</v>
      </c>
      <c r="C9" s="64" t="s">
        <v>124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125</v>
      </c>
      <c r="B10" s="16">
        <f>SUM(B11:B14)</f>
        <v>0</v>
      </c>
      <c r="C10" s="64" t="s">
        <v>126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119</v>
      </c>
      <c r="B11" s="16">
        <v>0</v>
      </c>
      <c r="C11" s="64" t="s">
        <v>127</v>
      </c>
      <c r="D11" s="16">
        <f t="shared" si="0"/>
        <v>20</v>
      </c>
      <c r="E11" s="65">
        <v>20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121</v>
      </c>
      <c r="B12" s="16">
        <v>0</v>
      </c>
      <c r="C12" s="64" t="s">
        <v>128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123</v>
      </c>
      <c r="B13" s="16">
        <v>0</v>
      </c>
      <c r="C13" s="64" t="s">
        <v>129</v>
      </c>
      <c r="D13" s="16">
        <f t="shared" si="0"/>
        <v>128.98</v>
      </c>
      <c r="E13" s="65">
        <v>128.98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130</v>
      </c>
      <c r="B14" s="16">
        <v>0</v>
      </c>
      <c r="C14" s="64" t="s">
        <v>131</v>
      </c>
      <c r="D14" s="16">
        <f t="shared" si="0"/>
        <v>16.33</v>
      </c>
      <c r="E14" s="65">
        <v>16.33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132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133</v>
      </c>
      <c r="D16" s="16">
        <f t="shared" si="0"/>
        <v>6.14</v>
      </c>
      <c r="E16" s="65">
        <v>6.14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134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135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136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137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138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139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140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141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142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143</v>
      </c>
      <c r="D26" s="23">
        <f t="shared" si="0"/>
        <v>13.39</v>
      </c>
      <c r="E26" s="23">
        <v>13.39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144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145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146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147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148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149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150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151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152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153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154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184.84</v>
      </c>
      <c r="C40" s="25" t="s">
        <v>55</v>
      </c>
      <c r="D40" s="24">
        <f>SUM(D7:D38)</f>
        <v>184.83999999999997</v>
      </c>
      <c r="E40" s="24">
        <f>SUM(E7:E38)</f>
        <v>184.83999999999997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155</v>
      </c>
    </row>
    <row r="2" spans="1:41" ht="19.5" customHeight="1">
      <c r="A2" s="108" t="s">
        <v>156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14" t="s">
        <v>58</v>
      </c>
      <c r="B4" s="115"/>
      <c r="C4" s="115"/>
      <c r="D4" s="116"/>
      <c r="E4" s="145" t="s">
        <v>157</v>
      </c>
      <c r="F4" s="142" t="s">
        <v>158</v>
      </c>
      <c r="G4" s="143"/>
      <c r="H4" s="143"/>
      <c r="I4" s="143"/>
      <c r="J4" s="143"/>
      <c r="K4" s="143"/>
      <c r="L4" s="143"/>
      <c r="M4" s="143"/>
      <c r="N4" s="143"/>
      <c r="O4" s="144"/>
      <c r="P4" s="142" t="s">
        <v>159</v>
      </c>
      <c r="Q4" s="143"/>
      <c r="R4" s="143"/>
      <c r="S4" s="143"/>
      <c r="T4" s="143"/>
      <c r="U4" s="143"/>
      <c r="V4" s="143"/>
      <c r="W4" s="143"/>
      <c r="X4" s="143"/>
      <c r="Y4" s="144"/>
      <c r="Z4" s="142" t="s">
        <v>160</v>
      </c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4"/>
    </row>
    <row r="5" spans="1:41" ht="19.5" customHeight="1">
      <c r="A5" s="151" t="s">
        <v>69</v>
      </c>
      <c r="B5" s="152"/>
      <c r="C5" s="128" t="s">
        <v>70</v>
      </c>
      <c r="D5" s="130" t="s">
        <v>110</v>
      </c>
      <c r="E5" s="146"/>
      <c r="F5" s="148" t="s">
        <v>59</v>
      </c>
      <c r="G5" s="139" t="s">
        <v>161</v>
      </c>
      <c r="H5" s="140"/>
      <c r="I5" s="141"/>
      <c r="J5" s="139" t="s">
        <v>162</v>
      </c>
      <c r="K5" s="140"/>
      <c r="L5" s="141"/>
      <c r="M5" s="139" t="s">
        <v>163</v>
      </c>
      <c r="N5" s="140"/>
      <c r="O5" s="141"/>
      <c r="P5" s="150" t="s">
        <v>59</v>
      </c>
      <c r="Q5" s="139" t="s">
        <v>161</v>
      </c>
      <c r="R5" s="140"/>
      <c r="S5" s="141"/>
      <c r="T5" s="139" t="s">
        <v>162</v>
      </c>
      <c r="U5" s="140"/>
      <c r="V5" s="141"/>
      <c r="W5" s="139" t="s">
        <v>163</v>
      </c>
      <c r="X5" s="140"/>
      <c r="Y5" s="141"/>
      <c r="Z5" s="148" t="s">
        <v>59</v>
      </c>
      <c r="AA5" s="139" t="s">
        <v>161</v>
      </c>
      <c r="AB5" s="140"/>
      <c r="AC5" s="141"/>
      <c r="AD5" s="139" t="s">
        <v>162</v>
      </c>
      <c r="AE5" s="140"/>
      <c r="AF5" s="141"/>
      <c r="AG5" s="139" t="s">
        <v>163</v>
      </c>
      <c r="AH5" s="140"/>
      <c r="AI5" s="141"/>
      <c r="AJ5" s="139" t="s">
        <v>164</v>
      </c>
      <c r="AK5" s="140"/>
      <c r="AL5" s="141"/>
      <c r="AM5" s="139" t="s">
        <v>116</v>
      </c>
      <c r="AN5" s="140"/>
      <c r="AO5" s="141"/>
    </row>
    <row r="6" spans="1:41" ht="29.25" customHeight="1">
      <c r="A6" s="80" t="s">
        <v>79</v>
      </c>
      <c r="B6" s="80" t="s">
        <v>80</v>
      </c>
      <c r="C6" s="129"/>
      <c r="D6" s="129"/>
      <c r="E6" s="147"/>
      <c r="F6" s="149"/>
      <c r="G6" s="81" t="s">
        <v>74</v>
      </c>
      <c r="H6" s="82" t="s">
        <v>106</v>
      </c>
      <c r="I6" s="82" t="s">
        <v>107</v>
      </c>
      <c r="J6" s="81" t="s">
        <v>74</v>
      </c>
      <c r="K6" s="82" t="s">
        <v>106</v>
      </c>
      <c r="L6" s="82" t="s">
        <v>107</v>
      </c>
      <c r="M6" s="81" t="s">
        <v>74</v>
      </c>
      <c r="N6" s="82" t="s">
        <v>106</v>
      </c>
      <c r="O6" s="83" t="s">
        <v>107</v>
      </c>
      <c r="P6" s="149"/>
      <c r="Q6" s="84" t="s">
        <v>74</v>
      </c>
      <c r="R6" s="49" t="s">
        <v>106</v>
      </c>
      <c r="S6" s="49" t="s">
        <v>107</v>
      </c>
      <c r="T6" s="84" t="s">
        <v>74</v>
      </c>
      <c r="U6" s="49" t="s">
        <v>106</v>
      </c>
      <c r="V6" s="48" t="s">
        <v>107</v>
      </c>
      <c r="W6" s="44" t="s">
        <v>74</v>
      </c>
      <c r="X6" s="84" t="s">
        <v>106</v>
      </c>
      <c r="Y6" s="49" t="s">
        <v>107</v>
      </c>
      <c r="Z6" s="149"/>
      <c r="AA6" s="81" t="s">
        <v>74</v>
      </c>
      <c r="AB6" s="80" t="s">
        <v>106</v>
      </c>
      <c r="AC6" s="80" t="s">
        <v>107</v>
      </c>
      <c r="AD6" s="81" t="s">
        <v>74</v>
      </c>
      <c r="AE6" s="80" t="s">
        <v>106</v>
      </c>
      <c r="AF6" s="80" t="s">
        <v>107</v>
      </c>
      <c r="AG6" s="81" t="s">
        <v>74</v>
      </c>
      <c r="AH6" s="82" t="s">
        <v>106</v>
      </c>
      <c r="AI6" s="82" t="s">
        <v>107</v>
      </c>
      <c r="AJ6" s="81" t="s">
        <v>74</v>
      </c>
      <c r="AK6" s="82" t="s">
        <v>106</v>
      </c>
      <c r="AL6" s="82" t="s">
        <v>107</v>
      </c>
      <c r="AM6" s="81" t="s">
        <v>74</v>
      </c>
      <c r="AN6" s="82" t="s">
        <v>106</v>
      </c>
      <c r="AO6" s="82" t="s">
        <v>107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5">SUM(F7,P7,Z7)</f>
        <v>184.84</v>
      </c>
      <c r="F7" s="51">
        <f aca="true" t="shared" si="1" ref="F7:F15">SUM(G7,J7,M7)</f>
        <v>184.84</v>
      </c>
      <c r="G7" s="51">
        <f aca="true" t="shared" si="2" ref="G7:G15">SUM(H7:I7)</f>
        <v>184.84</v>
      </c>
      <c r="H7" s="51">
        <v>161.85</v>
      </c>
      <c r="I7" s="52">
        <v>22.99</v>
      </c>
      <c r="J7" s="51">
        <f aca="true" t="shared" si="3" ref="J7:J15">SUM(K7:L7)</f>
        <v>0</v>
      </c>
      <c r="K7" s="51">
        <v>0</v>
      </c>
      <c r="L7" s="52">
        <v>0</v>
      </c>
      <c r="M7" s="51">
        <f aca="true" t="shared" si="4" ref="M7:M15">SUM(N7:O7)</f>
        <v>0</v>
      </c>
      <c r="N7" s="51">
        <v>0</v>
      </c>
      <c r="O7" s="52">
        <v>0</v>
      </c>
      <c r="P7" s="53">
        <f aca="true" t="shared" si="5" ref="P7:P15">SUM(Q7,T7,W7)</f>
        <v>0</v>
      </c>
      <c r="Q7" s="51">
        <f aca="true" t="shared" si="6" ref="Q7:Q15">SUM(R7:S7)</f>
        <v>0</v>
      </c>
      <c r="R7" s="51">
        <v>0</v>
      </c>
      <c r="S7" s="52">
        <v>0</v>
      </c>
      <c r="T7" s="51">
        <f aca="true" t="shared" si="7" ref="T7:T15">SUM(U7:V7)</f>
        <v>0</v>
      </c>
      <c r="U7" s="51">
        <v>0</v>
      </c>
      <c r="V7" s="51">
        <v>0</v>
      </c>
      <c r="W7" s="51">
        <f aca="true" t="shared" si="8" ref="W7:W15">SUM(X7:Y7)</f>
        <v>0</v>
      </c>
      <c r="X7" s="51">
        <v>0</v>
      </c>
      <c r="Y7" s="52">
        <v>0</v>
      </c>
      <c r="Z7" s="53">
        <f aca="true" t="shared" si="9" ref="Z7:Z15">SUM(AA7,AD7,AG7,AJ7,AM7)</f>
        <v>0</v>
      </c>
      <c r="AA7" s="51">
        <f aca="true" t="shared" si="10" ref="AA7:AA15">SUM(AB7:AC7)</f>
        <v>0</v>
      </c>
      <c r="AB7" s="51">
        <v>0</v>
      </c>
      <c r="AC7" s="52">
        <v>0</v>
      </c>
      <c r="AD7" s="51">
        <f aca="true" t="shared" si="11" ref="AD7:AD15">SUM(AE7:AF7)</f>
        <v>0</v>
      </c>
      <c r="AE7" s="51">
        <v>0</v>
      </c>
      <c r="AF7" s="52">
        <v>0</v>
      </c>
      <c r="AG7" s="51">
        <f aca="true" t="shared" si="12" ref="AG7:AG15">SUM(AH7:AI7)</f>
        <v>0</v>
      </c>
      <c r="AH7" s="51">
        <v>0</v>
      </c>
      <c r="AI7" s="52">
        <v>0</v>
      </c>
      <c r="AJ7" s="51">
        <f aca="true" t="shared" si="13" ref="AJ7:AJ15">SUM(AK7:AL7)</f>
        <v>0</v>
      </c>
      <c r="AK7" s="51">
        <v>0</v>
      </c>
      <c r="AL7" s="52">
        <v>0</v>
      </c>
      <c r="AM7" s="51">
        <f aca="true" t="shared" si="14" ref="AM7:AM15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165</v>
      </c>
      <c r="C8" s="50" t="s">
        <v>38</v>
      </c>
      <c r="D8" s="50" t="s">
        <v>166</v>
      </c>
      <c r="E8" s="51">
        <f t="shared" si="0"/>
        <v>183.81</v>
      </c>
      <c r="F8" s="51">
        <f t="shared" si="1"/>
        <v>183.81</v>
      </c>
      <c r="G8" s="51">
        <f t="shared" si="2"/>
        <v>183.81</v>
      </c>
      <c r="H8" s="51">
        <v>161.17</v>
      </c>
      <c r="I8" s="52">
        <v>22.64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165</v>
      </c>
      <c r="B9" s="50" t="s">
        <v>167</v>
      </c>
      <c r="C9" s="50" t="s">
        <v>85</v>
      </c>
      <c r="D9" s="50" t="s">
        <v>168</v>
      </c>
      <c r="E9" s="51">
        <f t="shared" si="0"/>
        <v>111.47</v>
      </c>
      <c r="F9" s="51">
        <f t="shared" si="1"/>
        <v>111.47</v>
      </c>
      <c r="G9" s="51">
        <f t="shared" si="2"/>
        <v>111.47</v>
      </c>
      <c r="H9" s="51">
        <v>111.47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165</v>
      </c>
      <c r="B10" s="50" t="s">
        <v>169</v>
      </c>
      <c r="C10" s="50" t="s">
        <v>85</v>
      </c>
      <c r="D10" s="50" t="s">
        <v>170</v>
      </c>
      <c r="E10" s="51">
        <f t="shared" si="0"/>
        <v>72.34</v>
      </c>
      <c r="F10" s="51">
        <f t="shared" si="1"/>
        <v>72.34</v>
      </c>
      <c r="G10" s="51">
        <f t="shared" si="2"/>
        <v>72.34</v>
      </c>
      <c r="H10" s="51">
        <v>49.7</v>
      </c>
      <c r="I10" s="52">
        <v>22.64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171</v>
      </c>
      <c r="C11" s="50" t="s">
        <v>38</v>
      </c>
      <c r="D11" s="50" t="s">
        <v>172</v>
      </c>
      <c r="E11" s="51">
        <f t="shared" si="0"/>
        <v>0.35</v>
      </c>
      <c r="F11" s="51">
        <f t="shared" si="1"/>
        <v>0.35</v>
      </c>
      <c r="G11" s="51">
        <f t="shared" si="2"/>
        <v>0.35</v>
      </c>
      <c r="H11" s="51">
        <v>0</v>
      </c>
      <c r="I11" s="52">
        <v>0.35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171</v>
      </c>
      <c r="B12" s="50" t="s">
        <v>167</v>
      </c>
      <c r="C12" s="50" t="s">
        <v>85</v>
      </c>
      <c r="D12" s="50" t="s">
        <v>173</v>
      </c>
      <c r="E12" s="51">
        <f t="shared" si="0"/>
        <v>0.35</v>
      </c>
      <c r="F12" s="51">
        <f t="shared" si="1"/>
        <v>0.35</v>
      </c>
      <c r="G12" s="51">
        <f t="shared" si="2"/>
        <v>0.35</v>
      </c>
      <c r="H12" s="51">
        <v>0</v>
      </c>
      <c r="I12" s="52">
        <v>0.35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38</v>
      </c>
      <c r="B13" s="50" t="s">
        <v>174</v>
      </c>
      <c r="C13" s="50" t="s">
        <v>38</v>
      </c>
      <c r="D13" s="50" t="s">
        <v>175</v>
      </c>
      <c r="E13" s="51">
        <f t="shared" si="0"/>
        <v>0.68</v>
      </c>
      <c r="F13" s="51">
        <f t="shared" si="1"/>
        <v>0.68</v>
      </c>
      <c r="G13" s="51">
        <f t="shared" si="2"/>
        <v>0.68</v>
      </c>
      <c r="H13" s="51">
        <v>0.68</v>
      </c>
      <c r="I13" s="52">
        <v>0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174</v>
      </c>
      <c r="B14" s="50" t="s">
        <v>167</v>
      </c>
      <c r="C14" s="50" t="s">
        <v>85</v>
      </c>
      <c r="D14" s="50" t="s">
        <v>176</v>
      </c>
      <c r="E14" s="51">
        <f t="shared" si="0"/>
        <v>0.02</v>
      </c>
      <c r="F14" s="51">
        <f t="shared" si="1"/>
        <v>0.02</v>
      </c>
      <c r="G14" s="51">
        <f t="shared" si="2"/>
        <v>0.02</v>
      </c>
      <c r="H14" s="51">
        <v>0.02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174</v>
      </c>
      <c r="B15" s="50" t="s">
        <v>177</v>
      </c>
      <c r="C15" s="50" t="s">
        <v>85</v>
      </c>
      <c r="D15" s="50" t="s">
        <v>178</v>
      </c>
      <c r="E15" s="51">
        <f t="shared" si="0"/>
        <v>0.66</v>
      </c>
      <c r="F15" s="51">
        <f t="shared" si="1"/>
        <v>0.66</v>
      </c>
      <c r="G15" s="51">
        <f t="shared" si="2"/>
        <v>0.66</v>
      </c>
      <c r="H15" s="51">
        <v>0.66</v>
      </c>
      <c r="I15" s="52">
        <v>0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</sheetData>
  <sheetProtection/>
  <mergeCells count="23">
    <mergeCell ref="A2:AO2"/>
    <mergeCell ref="A4:D4"/>
    <mergeCell ref="Q5:S5"/>
    <mergeCell ref="A5:B5"/>
    <mergeCell ref="J5:L5"/>
    <mergeCell ref="M5:O5"/>
    <mergeCell ref="F4:O4"/>
    <mergeCell ref="G5:I5"/>
    <mergeCell ref="C5:C6"/>
    <mergeCell ref="AM5:AO5"/>
    <mergeCell ref="Z5:Z6"/>
    <mergeCell ref="T5:V5"/>
    <mergeCell ref="W5:Y5"/>
    <mergeCell ref="Z4:AO4"/>
    <mergeCell ref="AA5:AC5"/>
    <mergeCell ref="AD5:AF5"/>
    <mergeCell ref="AG5:AI5"/>
    <mergeCell ref="AJ5:AL5"/>
    <mergeCell ref="P4:Y4"/>
    <mergeCell ref="D5:D6"/>
    <mergeCell ref="E4:E6"/>
    <mergeCell ref="F5:F6"/>
    <mergeCell ref="P5:P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179</v>
      </c>
    </row>
    <row r="2" spans="1:113" ht="19.5" customHeight="1">
      <c r="A2" s="108" t="s">
        <v>180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53" t="s">
        <v>58</v>
      </c>
      <c r="B4" s="154"/>
      <c r="C4" s="154"/>
      <c r="D4" s="155"/>
      <c r="E4" s="156" t="s">
        <v>59</v>
      </c>
      <c r="F4" s="142" t="s">
        <v>181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142" t="s">
        <v>182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/>
      <c r="AV4" s="142" t="s">
        <v>175</v>
      </c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4"/>
      <c r="BH4" s="142" t="s">
        <v>183</v>
      </c>
      <c r="BI4" s="143"/>
      <c r="BJ4" s="143"/>
      <c r="BK4" s="143"/>
      <c r="BL4" s="144"/>
      <c r="BM4" s="142" t="s">
        <v>184</v>
      </c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42" t="s">
        <v>185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4"/>
      <c r="CR4" s="120" t="s">
        <v>186</v>
      </c>
      <c r="CS4" s="121"/>
      <c r="CT4" s="122"/>
      <c r="CU4" s="120" t="s">
        <v>187</v>
      </c>
      <c r="CV4" s="121"/>
      <c r="CW4" s="121"/>
      <c r="CX4" s="121"/>
      <c r="CY4" s="121"/>
      <c r="CZ4" s="122"/>
      <c r="DA4" s="120" t="s">
        <v>188</v>
      </c>
      <c r="DB4" s="121"/>
      <c r="DC4" s="122"/>
      <c r="DD4" s="142" t="s">
        <v>189</v>
      </c>
      <c r="DE4" s="143"/>
      <c r="DF4" s="143"/>
      <c r="DG4" s="143"/>
      <c r="DH4" s="143"/>
      <c r="DI4" s="144"/>
    </row>
    <row r="5" spans="1:113" ht="19.5" customHeight="1">
      <c r="A5" s="114" t="s">
        <v>69</v>
      </c>
      <c r="B5" s="115"/>
      <c r="C5" s="116"/>
      <c r="D5" s="156" t="s">
        <v>190</v>
      </c>
      <c r="E5" s="113"/>
      <c r="F5" s="111" t="s">
        <v>74</v>
      </c>
      <c r="G5" s="111" t="s">
        <v>191</v>
      </c>
      <c r="H5" s="111" t="s">
        <v>192</v>
      </c>
      <c r="I5" s="111" t="s">
        <v>193</v>
      </c>
      <c r="J5" s="111" t="s">
        <v>194</v>
      </c>
      <c r="K5" s="111" t="s">
        <v>195</v>
      </c>
      <c r="L5" s="111" t="s">
        <v>196</v>
      </c>
      <c r="M5" s="111" t="s">
        <v>197</v>
      </c>
      <c r="N5" s="111" t="s">
        <v>198</v>
      </c>
      <c r="O5" s="111" t="s">
        <v>199</v>
      </c>
      <c r="P5" s="111" t="s">
        <v>200</v>
      </c>
      <c r="Q5" s="111" t="s">
        <v>102</v>
      </c>
      <c r="R5" s="111" t="s">
        <v>201</v>
      </c>
      <c r="S5" s="111" t="s">
        <v>202</v>
      </c>
      <c r="T5" s="111" t="s">
        <v>74</v>
      </c>
      <c r="U5" s="111" t="s">
        <v>203</v>
      </c>
      <c r="V5" s="111" t="s">
        <v>204</v>
      </c>
      <c r="W5" s="111" t="s">
        <v>205</v>
      </c>
      <c r="X5" s="111" t="s">
        <v>206</v>
      </c>
      <c r="Y5" s="111" t="s">
        <v>207</v>
      </c>
      <c r="Z5" s="111" t="s">
        <v>208</v>
      </c>
      <c r="AA5" s="111" t="s">
        <v>209</v>
      </c>
      <c r="AB5" s="111" t="s">
        <v>210</v>
      </c>
      <c r="AC5" s="111" t="s">
        <v>211</v>
      </c>
      <c r="AD5" s="111" t="s">
        <v>212</v>
      </c>
      <c r="AE5" s="111" t="s">
        <v>213</v>
      </c>
      <c r="AF5" s="111" t="s">
        <v>214</v>
      </c>
      <c r="AG5" s="111" t="s">
        <v>215</v>
      </c>
      <c r="AH5" s="111" t="s">
        <v>216</v>
      </c>
      <c r="AI5" s="111" t="s">
        <v>217</v>
      </c>
      <c r="AJ5" s="111" t="s">
        <v>218</v>
      </c>
      <c r="AK5" s="111" t="s">
        <v>219</v>
      </c>
      <c r="AL5" s="111" t="s">
        <v>220</v>
      </c>
      <c r="AM5" s="111" t="s">
        <v>221</v>
      </c>
      <c r="AN5" s="111" t="s">
        <v>222</v>
      </c>
      <c r="AO5" s="111" t="s">
        <v>223</v>
      </c>
      <c r="AP5" s="111" t="s">
        <v>224</v>
      </c>
      <c r="AQ5" s="111" t="s">
        <v>225</v>
      </c>
      <c r="AR5" s="111" t="s">
        <v>226</v>
      </c>
      <c r="AS5" s="111" t="s">
        <v>227</v>
      </c>
      <c r="AT5" s="111" t="s">
        <v>228</v>
      </c>
      <c r="AU5" s="111" t="s">
        <v>229</v>
      </c>
      <c r="AV5" s="111" t="s">
        <v>74</v>
      </c>
      <c r="AW5" s="111" t="s">
        <v>230</v>
      </c>
      <c r="AX5" s="111" t="s">
        <v>231</v>
      </c>
      <c r="AY5" s="111" t="s">
        <v>232</v>
      </c>
      <c r="AZ5" s="111" t="s">
        <v>233</v>
      </c>
      <c r="BA5" s="111" t="s">
        <v>234</v>
      </c>
      <c r="BB5" s="111" t="s">
        <v>235</v>
      </c>
      <c r="BC5" s="111" t="s">
        <v>236</v>
      </c>
      <c r="BD5" s="111" t="s">
        <v>237</v>
      </c>
      <c r="BE5" s="111" t="s">
        <v>238</v>
      </c>
      <c r="BF5" s="111" t="s">
        <v>239</v>
      </c>
      <c r="BG5" s="130" t="s">
        <v>240</v>
      </c>
      <c r="BH5" s="130" t="s">
        <v>74</v>
      </c>
      <c r="BI5" s="130" t="s">
        <v>241</v>
      </c>
      <c r="BJ5" s="130" t="s">
        <v>242</v>
      </c>
      <c r="BK5" s="130" t="s">
        <v>243</v>
      </c>
      <c r="BL5" s="130" t="s">
        <v>244</v>
      </c>
      <c r="BM5" s="111" t="s">
        <v>74</v>
      </c>
      <c r="BN5" s="111" t="s">
        <v>245</v>
      </c>
      <c r="BO5" s="111" t="s">
        <v>246</v>
      </c>
      <c r="BP5" s="111" t="s">
        <v>247</v>
      </c>
      <c r="BQ5" s="111" t="s">
        <v>248</v>
      </c>
      <c r="BR5" s="111" t="s">
        <v>249</v>
      </c>
      <c r="BS5" s="111" t="s">
        <v>250</v>
      </c>
      <c r="BT5" s="111" t="s">
        <v>251</v>
      </c>
      <c r="BU5" s="111" t="s">
        <v>252</v>
      </c>
      <c r="BV5" s="111" t="s">
        <v>253</v>
      </c>
      <c r="BW5" s="157" t="s">
        <v>254</v>
      </c>
      <c r="BX5" s="157" t="s">
        <v>255</v>
      </c>
      <c r="BY5" s="111" t="s">
        <v>256</v>
      </c>
      <c r="BZ5" s="111" t="s">
        <v>74</v>
      </c>
      <c r="CA5" s="111" t="s">
        <v>245</v>
      </c>
      <c r="CB5" s="111" t="s">
        <v>246</v>
      </c>
      <c r="CC5" s="111" t="s">
        <v>247</v>
      </c>
      <c r="CD5" s="111" t="s">
        <v>248</v>
      </c>
      <c r="CE5" s="111" t="s">
        <v>249</v>
      </c>
      <c r="CF5" s="111" t="s">
        <v>250</v>
      </c>
      <c r="CG5" s="111" t="s">
        <v>251</v>
      </c>
      <c r="CH5" s="111" t="s">
        <v>257</v>
      </c>
      <c r="CI5" s="111" t="s">
        <v>258</v>
      </c>
      <c r="CJ5" s="111" t="s">
        <v>259</v>
      </c>
      <c r="CK5" s="111" t="s">
        <v>260</v>
      </c>
      <c r="CL5" s="111" t="s">
        <v>252</v>
      </c>
      <c r="CM5" s="111" t="s">
        <v>253</v>
      </c>
      <c r="CN5" s="111" t="s">
        <v>261</v>
      </c>
      <c r="CO5" s="157" t="s">
        <v>254</v>
      </c>
      <c r="CP5" s="157" t="s">
        <v>255</v>
      </c>
      <c r="CQ5" s="111" t="s">
        <v>262</v>
      </c>
      <c r="CR5" s="157" t="s">
        <v>74</v>
      </c>
      <c r="CS5" s="157" t="s">
        <v>263</v>
      </c>
      <c r="CT5" s="111" t="s">
        <v>264</v>
      </c>
      <c r="CU5" s="157" t="s">
        <v>74</v>
      </c>
      <c r="CV5" s="157" t="s">
        <v>263</v>
      </c>
      <c r="CW5" s="111" t="s">
        <v>265</v>
      </c>
      <c r="CX5" s="157" t="s">
        <v>266</v>
      </c>
      <c r="CY5" s="157" t="s">
        <v>267</v>
      </c>
      <c r="CZ5" s="130" t="s">
        <v>264</v>
      </c>
      <c r="DA5" s="157" t="s">
        <v>74</v>
      </c>
      <c r="DB5" s="157" t="s">
        <v>188</v>
      </c>
      <c r="DC5" s="157" t="s">
        <v>268</v>
      </c>
      <c r="DD5" s="111" t="s">
        <v>74</v>
      </c>
      <c r="DE5" s="111" t="s">
        <v>269</v>
      </c>
      <c r="DF5" s="111" t="s">
        <v>270</v>
      </c>
      <c r="DG5" s="111" t="s">
        <v>268</v>
      </c>
      <c r="DH5" s="111" t="s">
        <v>271</v>
      </c>
      <c r="DI5" s="111" t="s">
        <v>189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29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29"/>
      <c r="BH6" s="129"/>
      <c r="BI6" s="129"/>
      <c r="BJ6" s="129"/>
      <c r="BK6" s="129"/>
      <c r="BL6" s="129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58"/>
      <c r="BX6" s="158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58"/>
      <c r="CP6" s="158"/>
      <c r="CQ6" s="112"/>
      <c r="CR6" s="158"/>
      <c r="CS6" s="158"/>
      <c r="CT6" s="112"/>
      <c r="CU6" s="158"/>
      <c r="CV6" s="158"/>
      <c r="CW6" s="112"/>
      <c r="CX6" s="158"/>
      <c r="CY6" s="158"/>
      <c r="CZ6" s="129"/>
      <c r="DA6" s="158"/>
      <c r="DB6" s="158"/>
      <c r="DC6" s="158"/>
      <c r="DD6" s="112"/>
      <c r="DE6" s="112"/>
      <c r="DF6" s="112"/>
      <c r="DG6" s="112"/>
      <c r="DH6" s="112"/>
      <c r="DI6" s="112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5">SUM(F7,T7,AV7,BH7,BM7,BZ7,CR7,CU7,DA7,DD7)</f>
        <v>184.84</v>
      </c>
      <c r="F7" s="88">
        <v>111.47</v>
      </c>
      <c r="G7" s="88">
        <v>32</v>
      </c>
      <c r="H7" s="88">
        <v>6.27</v>
      </c>
      <c r="I7" s="88">
        <v>0</v>
      </c>
      <c r="J7" s="88">
        <v>0</v>
      </c>
      <c r="K7" s="88">
        <v>24</v>
      </c>
      <c r="L7" s="88">
        <v>10.45</v>
      </c>
      <c r="M7" s="88">
        <v>5.22</v>
      </c>
      <c r="N7" s="88">
        <v>6.14</v>
      </c>
      <c r="O7" s="89">
        <v>0</v>
      </c>
      <c r="P7" s="89">
        <v>8.5</v>
      </c>
      <c r="Q7" s="89">
        <v>7.85</v>
      </c>
      <c r="R7" s="89">
        <v>0</v>
      </c>
      <c r="S7" s="89">
        <v>11.04</v>
      </c>
      <c r="T7" s="89">
        <v>72.34</v>
      </c>
      <c r="U7" s="89">
        <v>2.76</v>
      </c>
      <c r="V7" s="89">
        <v>2</v>
      </c>
      <c r="W7" s="89">
        <v>0</v>
      </c>
      <c r="X7" s="89">
        <v>0</v>
      </c>
      <c r="Y7" s="89">
        <v>0</v>
      </c>
      <c r="Z7" s="89">
        <v>0</v>
      </c>
      <c r="AA7" s="89">
        <v>3</v>
      </c>
      <c r="AB7" s="89">
        <v>0</v>
      </c>
      <c r="AC7" s="89">
        <v>0</v>
      </c>
      <c r="AD7" s="89">
        <v>5.35</v>
      </c>
      <c r="AE7" s="89">
        <v>0</v>
      </c>
      <c r="AF7" s="89">
        <v>0</v>
      </c>
      <c r="AG7" s="89">
        <v>14.5</v>
      </c>
      <c r="AH7" s="89">
        <v>2</v>
      </c>
      <c r="AI7" s="89">
        <v>20</v>
      </c>
      <c r="AJ7" s="89">
        <v>0.23</v>
      </c>
      <c r="AK7" s="89">
        <v>0</v>
      </c>
      <c r="AL7" s="89">
        <v>0</v>
      </c>
      <c r="AM7" s="89">
        <v>0</v>
      </c>
      <c r="AN7" s="89">
        <v>13.14</v>
      </c>
      <c r="AO7" s="89">
        <v>2</v>
      </c>
      <c r="AP7" s="89">
        <v>1.4</v>
      </c>
      <c r="AQ7" s="89">
        <v>0.96</v>
      </c>
      <c r="AR7" s="89">
        <v>2</v>
      </c>
      <c r="AS7" s="89">
        <v>0</v>
      </c>
      <c r="AT7" s="89">
        <v>0</v>
      </c>
      <c r="AU7" s="89">
        <v>3</v>
      </c>
      <c r="AV7" s="89">
        <v>0.68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0.02</v>
      </c>
      <c r="BF7" s="89">
        <v>0</v>
      </c>
      <c r="BG7" s="89">
        <v>0.66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0.35</v>
      </c>
      <c r="CA7" s="89">
        <v>0</v>
      </c>
      <c r="CB7" s="89">
        <v>0.35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272</v>
      </c>
      <c r="E8" s="88">
        <f t="shared" si="0"/>
        <v>20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20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20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273</v>
      </c>
      <c r="E9" s="88">
        <f t="shared" si="0"/>
        <v>20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20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20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274</v>
      </c>
      <c r="E10" s="88">
        <f t="shared" si="0"/>
        <v>20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20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20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38</v>
      </c>
      <c r="B11" s="87" t="s">
        <v>38</v>
      </c>
      <c r="C11" s="87" t="s">
        <v>38</v>
      </c>
      <c r="D11" s="87" t="s">
        <v>275</v>
      </c>
      <c r="E11" s="88">
        <f t="shared" si="0"/>
        <v>128.98000000000002</v>
      </c>
      <c r="F11" s="88">
        <v>76.27</v>
      </c>
      <c r="G11" s="88">
        <v>32</v>
      </c>
      <c r="H11" s="88">
        <v>0.73</v>
      </c>
      <c r="I11" s="88">
        <v>0</v>
      </c>
      <c r="J11" s="88">
        <v>0</v>
      </c>
      <c r="K11" s="88">
        <v>24</v>
      </c>
      <c r="L11" s="88">
        <v>0</v>
      </c>
      <c r="M11" s="88">
        <v>0</v>
      </c>
      <c r="N11" s="88">
        <v>0</v>
      </c>
      <c r="O11" s="89">
        <v>0</v>
      </c>
      <c r="P11" s="89">
        <v>8.5</v>
      </c>
      <c r="Q11" s="89">
        <v>0</v>
      </c>
      <c r="R11" s="89">
        <v>0</v>
      </c>
      <c r="S11" s="89">
        <v>11.04</v>
      </c>
      <c r="T11" s="89">
        <v>52.34</v>
      </c>
      <c r="U11" s="89">
        <v>2.76</v>
      </c>
      <c r="V11" s="89">
        <v>2</v>
      </c>
      <c r="W11" s="89">
        <v>0</v>
      </c>
      <c r="X11" s="89">
        <v>0</v>
      </c>
      <c r="Y11" s="89">
        <v>0</v>
      </c>
      <c r="Z11" s="89">
        <v>0</v>
      </c>
      <c r="AA11" s="89">
        <v>3</v>
      </c>
      <c r="AB11" s="89">
        <v>0</v>
      </c>
      <c r="AC11" s="89">
        <v>0</v>
      </c>
      <c r="AD11" s="89">
        <v>5.35</v>
      </c>
      <c r="AE11" s="89">
        <v>0</v>
      </c>
      <c r="AF11" s="89">
        <v>0</v>
      </c>
      <c r="AG11" s="89">
        <v>14.5</v>
      </c>
      <c r="AH11" s="89">
        <v>2</v>
      </c>
      <c r="AI11" s="89">
        <v>0</v>
      </c>
      <c r="AJ11" s="89">
        <v>0.23</v>
      </c>
      <c r="AK11" s="89">
        <v>0</v>
      </c>
      <c r="AL11" s="89">
        <v>0</v>
      </c>
      <c r="AM11" s="89">
        <v>0</v>
      </c>
      <c r="AN11" s="89">
        <v>13.14</v>
      </c>
      <c r="AO11" s="89">
        <v>2</v>
      </c>
      <c r="AP11" s="89">
        <v>1.4</v>
      </c>
      <c r="AQ11" s="89">
        <v>0.96</v>
      </c>
      <c r="AR11" s="89">
        <v>2</v>
      </c>
      <c r="AS11" s="89">
        <v>0</v>
      </c>
      <c r="AT11" s="89">
        <v>0</v>
      </c>
      <c r="AU11" s="89">
        <v>3</v>
      </c>
      <c r="AV11" s="89">
        <v>0.02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0.02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0.35</v>
      </c>
      <c r="CA11" s="89">
        <v>0</v>
      </c>
      <c r="CB11" s="89">
        <v>0.35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38</v>
      </c>
      <c r="B12" s="87" t="s">
        <v>38</v>
      </c>
      <c r="C12" s="87" t="s">
        <v>38</v>
      </c>
      <c r="D12" s="87" t="s">
        <v>276</v>
      </c>
      <c r="E12" s="88">
        <f t="shared" si="0"/>
        <v>128.98000000000002</v>
      </c>
      <c r="F12" s="88">
        <v>76.27</v>
      </c>
      <c r="G12" s="88">
        <v>32</v>
      </c>
      <c r="H12" s="88">
        <v>0.73</v>
      </c>
      <c r="I12" s="88">
        <v>0</v>
      </c>
      <c r="J12" s="88">
        <v>0</v>
      </c>
      <c r="K12" s="88">
        <v>24</v>
      </c>
      <c r="L12" s="88">
        <v>0</v>
      </c>
      <c r="M12" s="88">
        <v>0</v>
      </c>
      <c r="N12" s="88">
        <v>0</v>
      </c>
      <c r="O12" s="89">
        <v>0</v>
      </c>
      <c r="P12" s="89">
        <v>8.5</v>
      </c>
      <c r="Q12" s="89">
        <v>0</v>
      </c>
      <c r="R12" s="89">
        <v>0</v>
      </c>
      <c r="S12" s="89">
        <v>11.04</v>
      </c>
      <c r="T12" s="89">
        <v>52.34</v>
      </c>
      <c r="U12" s="89">
        <v>2.76</v>
      </c>
      <c r="V12" s="89">
        <v>2</v>
      </c>
      <c r="W12" s="89">
        <v>0</v>
      </c>
      <c r="X12" s="89">
        <v>0</v>
      </c>
      <c r="Y12" s="89">
        <v>0</v>
      </c>
      <c r="Z12" s="89">
        <v>0</v>
      </c>
      <c r="AA12" s="89">
        <v>3</v>
      </c>
      <c r="AB12" s="89">
        <v>0</v>
      </c>
      <c r="AC12" s="89">
        <v>0</v>
      </c>
      <c r="AD12" s="89">
        <v>5.35</v>
      </c>
      <c r="AE12" s="89">
        <v>0</v>
      </c>
      <c r="AF12" s="89">
        <v>0</v>
      </c>
      <c r="AG12" s="89">
        <v>14.5</v>
      </c>
      <c r="AH12" s="89">
        <v>2</v>
      </c>
      <c r="AI12" s="89">
        <v>0</v>
      </c>
      <c r="AJ12" s="89">
        <v>0.23</v>
      </c>
      <c r="AK12" s="89">
        <v>0</v>
      </c>
      <c r="AL12" s="89">
        <v>0</v>
      </c>
      <c r="AM12" s="89">
        <v>0</v>
      </c>
      <c r="AN12" s="89">
        <v>13.14</v>
      </c>
      <c r="AO12" s="89">
        <v>2</v>
      </c>
      <c r="AP12" s="89">
        <v>1.4</v>
      </c>
      <c r="AQ12" s="89">
        <v>0.96</v>
      </c>
      <c r="AR12" s="89">
        <v>2</v>
      </c>
      <c r="AS12" s="89">
        <v>0</v>
      </c>
      <c r="AT12" s="89">
        <v>0</v>
      </c>
      <c r="AU12" s="89">
        <v>3</v>
      </c>
      <c r="AV12" s="89">
        <v>0.02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0.02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0.35</v>
      </c>
      <c r="CA12" s="89">
        <v>0</v>
      </c>
      <c r="CB12" s="89">
        <v>0.35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87</v>
      </c>
      <c r="B13" s="87" t="s">
        <v>88</v>
      </c>
      <c r="C13" s="87" t="s">
        <v>89</v>
      </c>
      <c r="D13" s="87" t="s">
        <v>277</v>
      </c>
      <c r="E13" s="88">
        <f t="shared" si="0"/>
        <v>128.98000000000002</v>
      </c>
      <c r="F13" s="88">
        <v>76.27</v>
      </c>
      <c r="G13" s="88">
        <v>32</v>
      </c>
      <c r="H13" s="88">
        <v>0.73</v>
      </c>
      <c r="I13" s="88">
        <v>0</v>
      </c>
      <c r="J13" s="88">
        <v>0</v>
      </c>
      <c r="K13" s="88">
        <v>24</v>
      </c>
      <c r="L13" s="88">
        <v>0</v>
      </c>
      <c r="M13" s="88">
        <v>0</v>
      </c>
      <c r="N13" s="88">
        <v>0</v>
      </c>
      <c r="O13" s="89">
        <v>0</v>
      </c>
      <c r="P13" s="89">
        <v>8.5</v>
      </c>
      <c r="Q13" s="89">
        <v>0</v>
      </c>
      <c r="R13" s="89">
        <v>0</v>
      </c>
      <c r="S13" s="89">
        <v>11.04</v>
      </c>
      <c r="T13" s="89">
        <v>52.34</v>
      </c>
      <c r="U13" s="89">
        <v>2.76</v>
      </c>
      <c r="V13" s="89">
        <v>2</v>
      </c>
      <c r="W13" s="89">
        <v>0</v>
      </c>
      <c r="X13" s="89">
        <v>0</v>
      </c>
      <c r="Y13" s="89">
        <v>0</v>
      </c>
      <c r="Z13" s="89">
        <v>0</v>
      </c>
      <c r="AA13" s="89">
        <v>3</v>
      </c>
      <c r="AB13" s="89">
        <v>0</v>
      </c>
      <c r="AC13" s="89">
        <v>0</v>
      </c>
      <c r="AD13" s="89">
        <v>5.35</v>
      </c>
      <c r="AE13" s="89">
        <v>0</v>
      </c>
      <c r="AF13" s="89">
        <v>0</v>
      </c>
      <c r="AG13" s="89">
        <v>14.5</v>
      </c>
      <c r="AH13" s="89">
        <v>2</v>
      </c>
      <c r="AI13" s="89">
        <v>0</v>
      </c>
      <c r="AJ13" s="89">
        <v>0.23</v>
      </c>
      <c r="AK13" s="89">
        <v>0</v>
      </c>
      <c r="AL13" s="89">
        <v>0</v>
      </c>
      <c r="AM13" s="89">
        <v>0</v>
      </c>
      <c r="AN13" s="89">
        <v>13.14</v>
      </c>
      <c r="AO13" s="89">
        <v>2</v>
      </c>
      <c r="AP13" s="89">
        <v>1.4</v>
      </c>
      <c r="AQ13" s="89">
        <v>0.96</v>
      </c>
      <c r="AR13" s="89">
        <v>2</v>
      </c>
      <c r="AS13" s="89">
        <v>0</v>
      </c>
      <c r="AT13" s="89">
        <v>0</v>
      </c>
      <c r="AU13" s="89">
        <v>3</v>
      </c>
      <c r="AV13" s="89">
        <v>0.02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0.02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0.35</v>
      </c>
      <c r="CA13" s="89">
        <v>0</v>
      </c>
      <c r="CB13" s="89">
        <v>0.35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38</v>
      </c>
      <c r="B14" s="87" t="s">
        <v>38</v>
      </c>
      <c r="C14" s="87" t="s">
        <v>38</v>
      </c>
      <c r="D14" s="87" t="s">
        <v>278</v>
      </c>
      <c r="E14" s="88">
        <f t="shared" si="0"/>
        <v>16.33</v>
      </c>
      <c r="F14" s="88">
        <v>15.67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10.45</v>
      </c>
      <c r="M14" s="88">
        <v>5.22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0.66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0.66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38</v>
      </c>
      <c r="B15" s="87" t="s">
        <v>38</v>
      </c>
      <c r="C15" s="87" t="s">
        <v>38</v>
      </c>
      <c r="D15" s="87" t="s">
        <v>279</v>
      </c>
      <c r="E15" s="88">
        <f t="shared" si="0"/>
        <v>16.33</v>
      </c>
      <c r="F15" s="88">
        <v>15.67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10.45</v>
      </c>
      <c r="M15" s="88">
        <v>5.22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0.66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0.66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91</v>
      </c>
      <c r="B16" s="87" t="s">
        <v>92</v>
      </c>
      <c r="C16" s="87" t="s">
        <v>93</v>
      </c>
      <c r="D16" s="87" t="s">
        <v>280</v>
      </c>
      <c r="E16" s="88">
        <f t="shared" si="0"/>
        <v>0.66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0.66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0.66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91</v>
      </c>
      <c r="B17" s="87" t="s">
        <v>92</v>
      </c>
      <c r="C17" s="87" t="s">
        <v>92</v>
      </c>
      <c r="D17" s="87" t="s">
        <v>281</v>
      </c>
      <c r="E17" s="88">
        <f t="shared" si="0"/>
        <v>10.45</v>
      </c>
      <c r="F17" s="88">
        <v>10.45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10.45</v>
      </c>
      <c r="M17" s="88">
        <v>0</v>
      </c>
      <c r="N17" s="88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91</v>
      </c>
      <c r="B18" s="87" t="s">
        <v>92</v>
      </c>
      <c r="C18" s="87" t="s">
        <v>96</v>
      </c>
      <c r="D18" s="87" t="s">
        <v>282</v>
      </c>
      <c r="E18" s="88">
        <f t="shared" si="0"/>
        <v>5.22</v>
      </c>
      <c r="F18" s="88">
        <v>5.22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5.22</v>
      </c>
      <c r="N18" s="88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38</v>
      </c>
      <c r="B19" s="87" t="s">
        <v>38</v>
      </c>
      <c r="C19" s="87" t="s">
        <v>38</v>
      </c>
      <c r="D19" s="87" t="s">
        <v>283</v>
      </c>
      <c r="E19" s="88">
        <f t="shared" si="0"/>
        <v>6.14</v>
      </c>
      <c r="F19" s="88">
        <v>6.14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6.14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38</v>
      </c>
      <c r="B20" s="87" t="s">
        <v>38</v>
      </c>
      <c r="C20" s="87" t="s">
        <v>38</v>
      </c>
      <c r="D20" s="87" t="s">
        <v>284</v>
      </c>
      <c r="E20" s="88">
        <f t="shared" si="0"/>
        <v>6.14</v>
      </c>
      <c r="F20" s="88">
        <v>6.14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6.14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98</v>
      </c>
      <c r="B21" s="87" t="s">
        <v>99</v>
      </c>
      <c r="C21" s="87" t="s">
        <v>93</v>
      </c>
      <c r="D21" s="87" t="s">
        <v>285</v>
      </c>
      <c r="E21" s="88">
        <f t="shared" si="0"/>
        <v>6.14</v>
      </c>
      <c r="F21" s="88">
        <v>6.14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6.14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38</v>
      </c>
      <c r="B22" s="87" t="s">
        <v>38</v>
      </c>
      <c r="C22" s="87" t="s">
        <v>38</v>
      </c>
      <c r="D22" s="87" t="s">
        <v>286</v>
      </c>
      <c r="E22" s="88">
        <f t="shared" si="0"/>
        <v>13.39</v>
      </c>
      <c r="F22" s="88">
        <v>13.39</v>
      </c>
      <c r="G22" s="88">
        <v>0</v>
      </c>
      <c r="H22" s="88">
        <v>5.54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7.85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38</v>
      </c>
      <c r="B23" s="87" t="s">
        <v>38</v>
      </c>
      <c r="C23" s="87" t="s">
        <v>38</v>
      </c>
      <c r="D23" s="87" t="s">
        <v>287</v>
      </c>
      <c r="E23" s="88">
        <f t="shared" si="0"/>
        <v>13.39</v>
      </c>
      <c r="F23" s="88">
        <v>13.39</v>
      </c>
      <c r="G23" s="88">
        <v>0</v>
      </c>
      <c r="H23" s="88">
        <v>5.54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7.85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101</v>
      </c>
      <c r="B24" s="87" t="s">
        <v>93</v>
      </c>
      <c r="C24" s="87" t="s">
        <v>88</v>
      </c>
      <c r="D24" s="87" t="s">
        <v>288</v>
      </c>
      <c r="E24" s="88">
        <f t="shared" si="0"/>
        <v>7.85</v>
      </c>
      <c r="F24" s="88">
        <v>7.85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7.85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  <row r="25" spans="1:113" ht="19.5" customHeight="1">
      <c r="A25" s="87" t="s">
        <v>101</v>
      </c>
      <c r="B25" s="87" t="s">
        <v>93</v>
      </c>
      <c r="C25" s="87" t="s">
        <v>84</v>
      </c>
      <c r="D25" s="87" t="s">
        <v>289</v>
      </c>
      <c r="E25" s="88">
        <f t="shared" si="0"/>
        <v>5.54</v>
      </c>
      <c r="F25" s="88">
        <v>5.54</v>
      </c>
      <c r="G25" s="88">
        <v>0</v>
      </c>
      <c r="H25" s="88">
        <v>5.54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89">
        <v>0</v>
      </c>
      <c r="CR25" s="89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9">
        <v>0</v>
      </c>
      <c r="DG25" s="89">
        <v>0</v>
      </c>
      <c r="DH25" s="89">
        <v>0</v>
      </c>
      <c r="DI25" s="89">
        <v>0</v>
      </c>
    </row>
  </sheetData>
  <sheetProtection/>
  <mergeCells count="123">
    <mergeCell ref="DC5:DC6"/>
    <mergeCell ref="DD5:DD6"/>
    <mergeCell ref="CX5:CX6"/>
    <mergeCell ref="DA5:DA6"/>
    <mergeCell ref="CT5:CT6"/>
    <mergeCell ref="CU5:CU6"/>
    <mergeCell ref="CV5:CV6"/>
    <mergeCell ref="CW5:CW6"/>
    <mergeCell ref="DB5:DB6"/>
    <mergeCell ref="CP5:CP6"/>
    <mergeCell ref="CQ5:CQ6"/>
    <mergeCell ref="CS5:CS6"/>
    <mergeCell ref="CR5:CR6"/>
    <mergeCell ref="CY5:CY6"/>
    <mergeCell ref="CZ5:CZ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C5:CC6"/>
    <mergeCell ref="CB5:CB6"/>
    <mergeCell ref="BR5:BR6"/>
    <mergeCell ref="BS5:BS6"/>
    <mergeCell ref="BT5:BT6"/>
    <mergeCell ref="BU5:BU6"/>
    <mergeCell ref="BV5:BV6"/>
    <mergeCell ref="BW5:BW6"/>
    <mergeCell ref="BM5:BM6"/>
    <mergeCell ref="BL5:BL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W5:AW6"/>
    <mergeCell ref="AV5:AV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M5:M6"/>
    <mergeCell ref="P5:P6"/>
    <mergeCell ref="AE5:AE6"/>
    <mergeCell ref="AG5:AG6"/>
    <mergeCell ref="AF5:AF6"/>
    <mergeCell ref="AD5:AD6"/>
    <mergeCell ref="AB5:AB6"/>
    <mergeCell ref="AC5:AC6"/>
    <mergeCell ref="D5:D6"/>
    <mergeCell ref="F5:F6"/>
    <mergeCell ref="G5:G6"/>
    <mergeCell ref="H5:H6"/>
    <mergeCell ref="I5:I6"/>
    <mergeCell ref="J5:J6"/>
    <mergeCell ref="E4:E6"/>
    <mergeCell ref="F4:S4"/>
    <mergeCell ref="O5:O6"/>
    <mergeCell ref="L5:L6"/>
    <mergeCell ref="K5:K6"/>
    <mergeCell ref="N5:N6"/>
    <mergeCell ref="W5:W6"/>
    <mergeCell ref="X5:X6"/>
    <mergeCell ref="Y5:Y6"/>
    <mergeCell ref="Z5:Z6"/>
    <mergeCell ref="T5:T6"/>
    <mergeCell ref="Q5:Q6"/>
    <mergeCell ref="R5:R6"/>
    <mergeCell ref="S5:S6"/>
    <mergeCell ref="U5:U6"/>
    <mergeCell ref="V5:V6"/>
    <mergeCell ref="A2:DI2"/>
    <mergeCell ref="DI5:DI6"/>
    <mergeCell ref="DF5:DF6"/>
    <mergeCell ref="DG5:DG6"/>
    <mergeCell ref="DH5:DH6"/>
    <mergeCell ref="DE5:DE6"/>
    <mergeCell ref="A5:C5"/>
    <mergeCell ref="A4:D4"/>
    <mergeCell ref="AA5:AA6"/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290</v>
      </c>
    </row>
    <row r="2" spans="1:7" ht="25.5" customHeight="1">
      <c r="A2" s="108" t="s">
        <v>291</v>
      </c>
      <c r="B2" s="108"/>
      <c r="C2" s="108"/>
      <c r="D2" s="108"/>
      <c r="E2" s="108"/>
      <c r="F2" s="108"/>
      <c r="G2" s="108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51" t="s">
        <v>292</v>
      </c>
      <c r="B4" s="159"/>
      <c r="C4" s="159"/>
      <c r="D4" s="152"/>
      <c r="E4" s="123" t="s">
        <v>106</v>
      </c>
      <c r="F4" s="113"/>
      <c r="G4" s="113"/>
    </row>
    <row r="5" spans="1:7" ht="19.5" customHeight="1">
      <c r="A5" s="114" t="s">
        <v>69</v>
      </c>
      <c r="B5" s="116"/>
      <c r="C5" s="150" t="s">
        <v>70</v>
      </c>
      <c r="D5" s="128" t="s">
        <v>190</v>
      </c>
      <c r="E5" s="113" t="s">
        <v>59</v>
      </c>
      <c r="F5" s="124" t="s">
        <v>293</v>
      </c>
      <c r="G5" s="161" t="s">
        <v>294</v>
      </c>
    </row>
    <row r="6" spans="1:7" ht="33.75" customHeight="1">
      <c r="A6" s="45" t="s">
        <v>79</v>
      </c>
      <c r="B6" s="47" t="s">
        <v>80</v>
      </c>
      <c r="C6" s="149"/>
      <c r="D6" s="160"/>
      <c r="E6" s="112"/>
      <c r="F6" s="125"/>
      <c r="G6" s="158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35">SUM(F7:G7)</f>
        <v>161.85000000000002</v>
      </c>
      <c r="F7" s="51">
        <v>112.15</v>
      </c>
      <c r="G7" s="52">
        <v>49.7</v>
      </c>
    </row>
    <row r="8" spans="1:7" ht="19.5" customHeight="1">
      <c r="A8" s="50" t="s">
        <v>38</v>
      </c>
      <c r="B8" s="87" t="s">
        <v>295</v>
      </c>
      <c r="C8" s="91" t="s">
        <v>38</v>
      </c>
      <c r="D8" s="50" t="s">
        <v>181</v>
      </c>
      <c r="E8" s="51">
        <f t="shared" si="0"/>
        <v>111.47</v>
      </c>
      <c r="F8" s="51">
        <v>111.47</v>
      </c>
      <c r="G8" s="52">
        <v>0</v>
      </c>
    </row>
    <row r="9" spans="1:7" ht="19.5" customHeight="1">
      <c r="A9" s="50" t="s">
        <v>295</v>
      </c>
      <c r="B9" s="87" t="s">
        <v>167</v>
      </c>
      <c r="C9" s="91" t="s">
        <v>85</v>
      </c>
      <c r="D9" s="50" t="s">
        <v>296</v>
      </c>
      <c r="E9" s="51">
        <f t="shared" si="0"/>
        <v>32</v>
      </c>
      <c r="F9" s="51">
        <v>32</v>
      </c>
      <c r="G9" s="52">
        <v>0</v>
      </c>
    </row>
    <row r="10" spans="1:7" ht="19.5" customHeight="1">
      <c r="A10" s="50" t="s">
        <v>295</v>
      </c>
      <c r="B10" s="87" t="s">
        <v>169</v>
      </c>
      <c r="C10" s="91" t="s">
        <v>85</v>
      </c>
      <c r="D10" s="50" t="s">
        <v>297</v>
      </c>
      <c r="E10" s="51">
        <f t="shared" si="0"/>
        <v>6.27</v>
      </c>
      <c r="F10" s="51">
        <v>6.27</v>
      </c>
      <c r="G10" s="52">
        <v>0</v>
      </c>
    </row>
    <row r="11" spans="1:7" ht="19.5" customHeight="1">
      <c r="A11" s="50" t="s">
        <v>295</v>
      </c>
      <c r="B11" s="87" t="s">
        <v>298</v>
      </c>
      <c r="C11" s="91" t="s">
        <v>85</v>
      </c>
      <c r="D11" s="50" t="s">
        <v>299</v>
      </c>
      <c r="E11" s="51">
        <f t="shared" si="0"/>
        <v>24</v>
      </c>
      <c r="F11" s="51">
        <v>24</v>
      </c>
      <c r="G11" s="52">
        <v>0</v>
      </c>
    </row>
    <row r="12" spans="1:7" ht="19.5" customHeight="1">
      <c r="A12" s="50" t="s">
        <v>295</v>
      </c>
      <c r="B12" s="87" t="s">
        <v>300</v>
      </c>
      <c r="C12" s="91" t="s">
        <v>85</v>
      </c>
      <c r="D12" s="50" t="s">
        <v>301</v>
      </c>
      <c r="E12" s="51">
        <f t="shared" si="0"/>
        <v>10.45</v>
      </c>
      <c r="F12" s="51">
        <v>10.45</v>
      </c>
      <c r="G12" s="52">
        <v>0</v>
      </c>
    </row>
    <row r="13" spans="1:7" ht="19.5" customHeight="1">
      <c r="A13" s="50" t="s">
        <v>295</v>
      </c>
      <c r="B13" s="87" t="s">
        <v>302</v>
      </c>
      <c r="C13" s="91" t="s">
        <v>85</v>
      </c>
      <c r="D13" s="50" t="s">
        <v>303</v>
      </c>
      <c r="E13" s="51">
        <f t="shared" si="0"/>
        <v>5.22</v>
      </c>
      <c r="F13" s="51">
        <v>5.22</v>
      </c>
      <c r="G13" s="52">
        <v>0</v>
      </c>
    </row>
    <row r="14" spans="1:7" ht="19.5" customHeight="1">
      <c r="A14" s="50" t="s">
        <v>295</v>
      </c>
      <c r="B14" s="87" t="s">
        <v>304</v>
      </c>
      <c r="C14" s="91" t="s">
        <v>85</v>
      </c>
      <c r="D14" s="50" t="s">
        <v>305</v>
      </c>
      <c r="E14" s="51">
        <f t="shared" si="0"/>
        <v>6.14</v>
      </c>
      <c r="F14" s="51">
        <v>6.14</v>
      </c>
      <c r="G14" s="52">
        <v>0</v>
      </c>
    </row>
    <row r="15" spans="1:7" ht="19.5" customHeight="1">
      <c r="A15" s="50" t="s">
        <v>295</v>
      </c>
      <c r="B15" s="87" t="s">
        <v>306</v>
      </c>
      <c r="C15" s="91" t="s">
        <v>85</v>
      </c>
      <c r="D15" s="50" t="s">
        <v>307</v>
      </c>
      <c r="E15" s="51">
        <f t="shared" si="0"/>
        <v>8.5</v>
      </c>
      <c r="F15" s="51">
        <v>8.5</v>
      </c>
      <c r="G15" s="52">
        <v>0</v>
      </c>
    </row>
    <row r="16" spans="1:7" ht="19.5" customHeight="1">
      <c r="A16" s="50" t="s">
        <v>295</v>
      </c>
      <c r="B16" s="87" t="s">
        <v>308</v>
      </c>
      <c r="C16" s="91" t="s">
        <v>85</v>
      </c>
      <c r="D16" s="50" t="s">
        <v>309</v>
      </c>
      <c r="E16" s="51">
        <f t="shared" si="0"/>
        <v>7.85</v>
      </c>
      <c r="F16" s="51">
        <v>7.85</v>
      </c>
      <c r="G16" s="52">
        <v>0</v>
      </c>
    </row>
    <row r="17" spans="1:7" ht="19.5" customHeight="1">
      <c r="A17" s="50" t="s">
        <v>295</v>
      </c>
      <c r="B17" s="87" t="s">
        <v>177</v>
      </c>
      <c r="C17" s="91" t="s">
        <v>85</v>
      </c>
      <c r="D17" s="50" t="s">
        <v>310</v>
      </c>
      <c r="E17" s="51">
        <f t="shared" si="0"/>
        <v>11.04</v>
      </c>
      <c r="F17" s="51">
        <v>11.04</v>
      </c>
      <c r="G17" s="52">
        <v>0</v>
      </c>
    </row>
    <row r="18" spans="1:7" ht="19.5" customHeight="1">
      <c r="A18" s="50" t="s">
        <v>38</v>
      </c>
      <c r="B18" s="87" t="s">
        <v>311</v>
      </c>
      <c r="C18" s="91" t="s">
        <v>38</v>
      </c>
      <c r="D18" s="50" t="s">
        <v>182</v>
      </c>
      <c r="E18" s="51">
        <f t="shared" si="0"/>
        <v>49.7</v>
      </c>
      <c r="F18" s="51">
        <v>0</v>
      </c>
      <c r="G18" s="52">
        <v>49.7</v>
      </c>
    </row>
    <row r="19" spans="1:7" ht="19.5" customHeight="1">
      <c r="A19" s="50" t="s">
        <v>311</v>
      </c>
      <c r="B19" s="87" t="s">
        <v>167</v>
      </c>
      <c r="C19" s="91" t="s">
        <v>85</v>
      </c>
      <c r="D19" s="50" t="s">
        <v>312</v>
      </c>
      <c r="E19" s="51">
        <f t="shared" si="0"/>
        <v>2.76</v>
      </c>
      <c r="F19" s="51">
        <v>0</v>
      </c>
      <c r="G19" s="52">
        <v>2.76</v>
      </c>
    </row>
    <row r="20" spans="1:7" ht="19.5" customHeight="1">
      <c r="A20" s="50" t="s">
        <v>311</v>
      </c>
      <c r="B20" s="87" t="s">
        <v>169</v>
      </c>
      <c r="C20" s="91" t="s">
        <v>85</v>
      </c>
      <c r="D20" s="50" t="s">
        <v>313</v>
      </c>
      <c r="E20" s="51">
        <f t="shared" si="0"/>
        <v>2</v>
      </c>
      <c r="F20" s="51">
        <v>0</v>
      </c>
      <c r="G20" s="52">
        <v>2</v>
      </c>
    </row>
    <row r="21" spans="1:7" ht="19.5" customHeight="1">
      <c r="A21" s="50" t="s">
        <v>311</v>
      </c>
      <c r="B21" s="87" t="s">
        <v>298</v>
      </c>
      <c r="C21" s="91" t="s">
        <v>85</v>
      </c>
      <c r="D21" s="50" t="s">
        <v>314</v>
      </c>
      <c r="E21" s="51">
        <f t="shared" si="0"/>
        <v>3</v>
      </c>
      <c r="F21" s="51">
        <v>0</v>
      </c>
      <c r="G21" s="52">
        <v>3</v>
      </c>
    </row>
    <row r="22" spans="1:7" ht="19.5" customHeight="1">
      <c r="A22" s="50" t="s">
        <v>311</v>
      </c>
      <c r="B22" s="87" t="s">
        <v>315</v>
      </c>
      <c r="C22" s="91" t="s">
        <v>85</v>
      </c>
      <c r="D22" s="50" t="s">
        <v>316</v>
      </c>
      <c r="E22" s="51">
        <f t="shared" si="0"/>
        <v>5.35</v>
      </c>
      <c r="F22" s="51">
        <v>0</v>
      </c>
      <c r="G22" s="52">
        <v>5.35</v>
      </c>
    </row>
    <row r="23" spans="1:7" ht="19.5" customHeight="1">
      <c r="A23" s="50" t="s">
        <v>311</v>
      </c>
      <c r="B23" s="87" t="s">
        <v>317</v>
      </c>
      <c r="C23" s="91" t="s">
        <v>85</v>
      </c>
      <c r="D23" s="50" t="s">
        <v>318</v>
      </c>
      <c r="E23" s="51">
        <f t="shared" si="0"/>
        <v>3</v>
      </c>
      <c r="F23" s="51">
        <v>0</v>
      </c>
      <c r="G23" s="52">
        <v>3</v>
      </c>
    </row>
    <row r="24" spans="1:7" ht="19.5" customHeight="1">
      <c r="A24" s="50" t="s">
        <v>311</v>
      </c>
      <c r="B24" s="87" t="s">
        <v>319</v>
      </c>
      <c r="C24" s="91" t="s">
        <v>85</v>
      </c>
      <c r="D24" s="50" t="s">
        <v>320</v>
      </c>
      <c r="E24" s="51">
        <f t="shared" si="0"/>
        <v>2</v>
      </c>
      <c r="F24" s="51">
        <v>0</v>
      </c>
      <c r="G24" s="52">
        <v>2</v>
      </c>
    </row>
    <row r="25" spans="1:7" ht="19.5" customHeight="1">
      <c r="A25" s="50" t="s">
        <v>311</v>
      </c>
      <c r="B25" s="87" t="s">
        <v>321</v>
      </c>
      <c r="C25" s="91" t="s">
        <v>85</v>
      </c>
      <c r="D25" s="50" t="s">
        <v>322</v>
      </c>
      <c r="E25" s="51">
        <f t="shared" si="0"/>
        <v>20</v>
      </c>
      <c r="F25" s="51">
        <v>0</v>
      </c>
      <c r="G25" s="52">
        <v>20</v>
      </c>
    </row>
    <row r="26" spans="1:7" ht="19.5" customHeight="1">
      <c r="A26" s="50" t="s">
        <v>311</v>
      </c>
      <c r="B26" s="87" t="s">
        <v>323</v>
      </c>
      <c r="C26" s="91" t="s">
        <v>85</v>
      </c>
      <c r="D26" s="50" t="s">
        <v>324</v>
      </c>
      <c r="E26" s="51">
        <f t="shared" si="0"/>
        <v>0.23</v>
      </c>
      <c r="F26" s="51">
        <v>0</v>
      </c>
      <c r="G26" s="52">
        <v>0.23</v>
      </c>
    </row>
    <row r="27" spans="1:7" ht="19.5" customHeight="1">
      <c r="A27" s="50" t="s">
        <v>311</v>
      </c>
      <c r="B27" s="87" t="s">
        <v>325</v>
      </c>
      <c r="C27" s="91" t="s">
        <v>85</v>
      </c>
      <c r="D27" s="50" t="s">
        <v>326</v>
      </c>
      <c r="E27" s="51">
        <f t="shared" si="0"/>
        <v>3</v>
      </c>
      <c r="F27" s="51">
        <v>0</v>
      </c>
      <c r="G27" s="52">
        <v>3</v>
      </c>
    </row>
    <row r="28" spans="1:7" ht="19.5" customHeight="1">
      <c r="A28" s="50" t="s">
        <v>311</v>
      </c>
      <c r="B28" s="87" t="s">
        <v>327</v>
      </c>
      <c r="C28" s="91" t="s">
        <v>85</v>
      </c>
      <c r="D28" s="50" t="s">
        <v>328</v>
      </c>
      <c r="E28" s="51">
        <f t="shared" si="0"/>
        <v>2</v>
      </c>
      <c r="F28" s="51">
        <v>0</v>
      </c>
      <c r="G28" s="52">
        <v>2</v>
      </c>
    </row>
    <row r="29" spans="1:7" ht="19.5" customHeight="1">
      <c r="A29" s="50" t="s">
        <v>311</v>
      </c>
      <c r="B29" s="87" t="s">
        <v>329</v>
      </c>
      <c r="C29" s="91" t="s">
        <v>85</v>
      </c>
      <c r="D29" s="50" t="s">
        <v>330</v>
      </c>
      <c r="E29" s="51">
        <f t="shared" si="0"/>
        <v>1.4</v>
      </c>
      <c r="F29" s="51">
        <v>0</v>
      </c>
      <c r="G29" s="52">
        <v>1.4</v>
      </c>
    </row>
    <row r="30" spans="1:7" ht="19.5" customHeight="1">
      <c r="A30" s="50" t="s">
        <v>311</v>
      </c>
      <c r="B30" s="87" t="s">
        <v>331</v>
      </c>
      <c r="C30" s="91" t="s">
        <v>85</v>
      </c>
      <c r="D30" s="50" t="s">
        <v>332</v>
      </c>
      <c r="E30" s="51">
        <f t="shared" si="0"/>
        <v>0.96</v>
      </c>
      <c r="F30" s="51">
        <v>0</v>
      </c>
      <c r="G30" s="52">
        <v>0.96</v>
      </c>
    </row>
    <row r="31" spans="1:7" ht="19.5" customHeight="1">
      <c r="A31" s="50" t="s">
        <v>311</v>
      </c>
      <c r="B31" s="87" t="s">
        <v>333</v>
      </c>
      <c r="C31" s="91" t="s">
        <v>85</v>
      </c>
      <c r="D31" s="50" t="s">
        <v>334</v>
      </c>
      <c r="E31" s="51">
        <f t="shared" si="0"/>
        <v>2</v>
      </c>
      <c r="F31" s="51">
        <v>0</v>
      </c>
      <c r="G31" s="52">
        <v>2</v>
      </c>
    </row>
    <row r="32" spans="1:7" ht="19.5" customHeight="1">
      <c r="A32" s="50" t="s">
        <v>311</v>
      </c>
      <c r="B32" s="87" t="s">
        <v>177</v>
      </c>
      <c r="C32" s="91" t="s">
        <v>85</v>
      </c>
      <c r="D32" s="50" t="s">
        <v>335</v>
      </c>
      <c r="E32" s="51">
        <f t="shared" si="0"/>
        <v>2</v>
      </c>
      <c r="F32" s="51">
        <v>0</v>
      </c>
      <c r="G32" s="52">
        <v>2</v>
      </c>
    </row>
    <row r="33" spans="1:7" ht="19.5" customHeight="1">
      <c r="A33" s="50" t="s">
        <v>38</v>
      </c>
      <c r="B33" s="87" t="s">
        <v>336</v>
      </c>
      <c r="C33" s="91" t="s">
        <v>38</v>
      </c>
      <c r="D33" s="50" t="s">
        <v>175</v>
      </c>
      <c r="E33" s="51">
        <f t="shared" si="0"/>
        <v>0.68</v>
      </c>
      <c r="F33" s="51">
        <v>0.68</v>
      </c>
      <c r="G33" s="52">
        <v>0</v>
      </c>
    </row>
    <row r="34" spans="1:7" ht="19.5" customHeight="1">
      <c r="A34" s="50" t="s">
        <v>336</v>
      </c>
      <c r="B34" s="87" t="s">
        <v>302</v>
      </c>
      <c r="C34" s="91" t="s">
        <v>85</v>
      </c>
      <c r="D34" s="50" t="s">
        <v>337</v>
      </c>
      <c r="E34" s="51">
        <f t="shared" si="0"/>
        <v>0.02</v>
      </c>
      <c r="F34" s="51">
        <v>0.02</v>
      </c>
      <c r="G34" s="52">
        <v>0</v>
      </c>
    </row>
    <row r="35" spans="1:7" ht="19.5" customHeight="1">
      <c r="A35" s="50" t="s">
        <v>336</v>
      </c>
      <c r="B35" s="87" t="s">
        <v>177</v>
      </c>
      <c r="C35" s="91" t="s">
        <v>85</v>
      </c>
      <c r="D35" s="50" t="s">
        <v>338</v>
      </c>
      <c r="E35" s="51">
        <f t="shared" si="0"/>
        <v>0.66</v>
      </c>
      <c r="F35" s="51">
        <v>0.66</v>
      </c>
      <c r="G35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339</v>
      </c>
    </row>
    <row r="2" spans="1:6" ht="19.5" customHeight="1">
      <c r="A2" s="108" t="s">
        <v>340</v>
      </c>
      <c r="B2" s="108"/>
      <c r="C2" s="108"/>
      <c r="D2" s="108"/>
      <c r="E2" s="108"/>
      <c r="F2" s="108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14" t="s">
        <v>69</v>
      </c>
      <c r="B4" s="115"/>
      <c r="C4" s="116"/>
      <c r="D4" s="162" t="s">
        <v>70</v>
      </c>
      <c r="E4" s="156" t="s">
        <v>341</v>
      </c>
      <c r="F4" s="124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3"/>
      <c r="E5" s="156"/>
      <c r="F5" s="124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59</v>
      </c>
      <c r="F6" s="93">
        <v>22.99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90</v>
      </c>
      <c r="F7" s="93">
        <v>22.99</v>
      </c>
    </row>
    <row r="8" spans="1:6" ht="19.5" customHeight="1">
      <c r="A8" s="87" t="s">
        <v>87</v>
      </c>
      <c r="B8" s="87" t="s">
        <v>88</v>
      </c>
      <c r="C8" s="87" t="s">
        <v>89</v>
      </c>
      <c r="D8" s="92" t="s">
        <v>85</v>
      </c>
      <c r="E8" s="92" t="s">
        <v>342</v>
      </c>
      <c r="F8" s="93">
        <v>17.64</v>
      </c>
    </row>
    <row r="9" spans="1:6" ht="19.5" customHeight="1">
      <c r="A9" s="87" t="s">
        <v>87</v>
      </c>
      <c r="B9" s="87" t="s">
        <v>88</v>
      </c>
      <c r="C9" s="87" t="s">
        <v>89</v>
      </c>
      <c r="D9" s="92" t="s">
        <v>85</v>
      </c>
      <c r="E9" s="92" t="s">
        <v>343</v>
      </c>
      <c r="F9" s="93">
        <v>0.35</v>
      </c>
    </row>
    <row r="10" spans="1:6" ht="19.5" customHeight="1">
      <c r="A10" s="87" t="s">
        <v>87</v>
      </c>
      <c r="B10" s="87" t="s">
        <v>88</v>
      </c>
      <c r="C10" s="87" t="s">
        <v>89</v>
      </c>
      <c r="D10" s="92" t="s">
        <v>85</v>
      </c>
      <c r="E10" s="92" t="s">
        <v>344</v>
      </c>
      <c r="F10" s="93">
        <v>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modified xsi:type="dcterms:W3CDTF">2022-07-27T09:11:22Z</dcterms:modified>
  <cp:category/>
  <cp:version/>
  <cp:contentType/>
  <cp:contentStatus/>
</cp:coreProperties>
</file>